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EQ52" i="3" s="1"/>
  <c r="BG52" i="3"/>
  <c r="BH52" i="3"/>
  <c r="EB52" i="3" s="1"/>
  <c r="BI52" i="3"/>
  <c r="BJ52" i="3"/>
  <c r="ED52" i="3" s="1"/>
  <c r="BK52" i="3"/>
  <c r="BL52" i="3"/>
  <c r="EF52" i="3" s="1"/>
  <c r="BM52" i="3"/>
  <c r="BN52" i="3"/>
  <c r="EH52" i="3" s="1"/>
  <c r="BO52" i="3"/>
  <c r="BP52" i="3"/>
  <c r="EJ52" i="3" s="1"/>
  <c r="BQ52" i="3"/>
  <c r="BR52" i="3"/>
  <c r="EL52" i="3" s="1"/>
  <c r="BS52" i="3"/>
  <c r="BT52" i="3"/>
  <c r="EN52" i="3" s="1"/>
  <c r="BV52" i="3"/>
  <c r="BW52" i="3"/>
  <c r="CM52" i="3"/>
  <c r="BX52" i="3" s="1"/>
  <c r="DE52" i="3"/>
  <c r="CP52" i="3" s="1"/>
  <c r="DW52" i="3"/>
  <c r="DH52" i="3" s="1"/>
  <c r="EA52" i="3"/>
  <c r="EC52" i="3"/>
  <c r="EE52" i="3"/>
  <c r="EG52" i="3"/>
  <c r="EI52" i="3"/>
  <c r="EK52" i="3"/>
  <c r="EM52" i="3"/>
  <c r="EP52" i="3"/>
  <c r="D53" i="3"/>
  <c r="S53" i="3"/>
  <c r="V53" i="3"/>
  <c r="AK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EQ53" i="3" s="1"/>
  <c r="BG53" i="3"/>
  <c r="BH53" i="3"/>
  <c r="EB53" i="3" s="1"/>
  <c r="BI53" i="3"/>
  <c r="BJ53" i="3"/>
  <c r="ED53" i="3" s="1"/>
  <c r="BK53" i="3"/>
  <c r="BL53" i="3"/>
  <c r="EF53" i="3" s="1"/>
  <c r="BM53" i="3"/>
  <c r="BN53" i="3"/>
  <c r="EH53" i="3" s="1"/>
  <c r="BO53" i="3"/>
  <c r="BP53" i="3"/>
  <c r="EJ53" i="3" s="1"/>
  <c r="BQ53" i="3"/>
  <c r="BR53" i="3"/>
  <c r="EL53" i="3" s="1"/>
  <c r="BS53" i="3"/>
  <c r="BT53" i="3"/>
  <c r="EN53" i="3" s="1"/>
  <c r="BV53" i="3"/>
  <c r="BW53" i="3"/>
  <c r="CM53" i="3"/>
  <c r="BX53" i="3" s="1"/>
  <c r="DE53" i="3"/>
  <c r="CP53" i="3" s="1"/>
  <c r="DW53" i="3"/>
  <c r="DH53" i="3" s="1"/>
  <c r="EA53" i="3"/>
  <c r="EC53" i="3"/>
  <c r="EE53" i="3"/>
  <c r="EG53" i="3"/>
  <c r="EI53" i="3"/>
  <c r="EK53" i="3"/>
  <c r="EM53" i="3"/>
  <c r="EP53" i="3"/>
  <c r="S54" i="3"/>
  <c r="D54" i="3" s="1"/>
  <c r="AK54" i="3"/>
  <c r="V54" i="3" s="1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D54" i="3"/>
  <c r="EP54" i="3" s="1"/>
  <c r="BE54" i="3"/>
  <c r="BG54" i="3"/>
  <c r="EA54" i="3" s="1"/>
  <c r="BH54" i="3"/>
  <c r="BI54" i="3"/>
  <c r="EC54" i="3" s="1"/>
  <c r="BJ54" i="3"/>
  <c r="BK54" i="3"/>
  <c r="EE54" i="3" s="1"/>
  <c r="BL54" i="3"/>
  <c r="BM54" i="3"/>
  <c r="EG54" i="3" s="1"/>
  <c r="BN54" i="3"/>
  <c r="BO54" i="3"/>
  <c r="EI54" i="3" s="1"/>
  <c r="BP54" i="3"/>
  <c r="BQ54" i="3"/>
  <c r="EK54" i="3" s="1"/>
  <c r="BR54" i="3"/>
  <c r="BS54" i="3"/>
  <c r="EM54" i="3" s="1"/>
  <c r="BT54" i="3"/>
  <c r="BV54" i="3"/>
  <c r="BW54" i="3"/>
  <c r="CM54" i="3"/>
  <c r="DE54" i="3"/>
  <c r="CP54" i="3" s="1"/>
  <c r="DW54" i="3"/>
  <c r="DH54" i="3" s="1"/>
  <c r="EB54" i="3"/>
  <c r="ED54" i="3"/>
  <c r="EF54" i="3"/>
  <c r="EH54" i="3"/>
  <c r="EJ54" i="3"/>
  <c r="EL54" i="3"/>
  <c r="EN54" i="3"/>
  <c r="EQ54" i="3"/>
  <c r="S55" i="3"/>
  <c r="D55" i="3" s="1"/>
  <c r="V55" i="3"/>
  <c r="AK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EQ55" i="3" s="1"/>
  <c r="BG55" i="3"/>
  <c r="BH55" i="3"/>
  <c r="EB55" i="3" s="1"/>
  <c r="BI55" i="3"/>
  <c r="BJ55" i="3"/>
  <c r="ED55" i="3" s="1"/>
  <c r="BK55" i="3"/>
  <c r="BL55" i="3"/>
  <c r="EF55" i="3" s="1"/>
  <c r="BM55" i="3"/>
  <c r="BN55" i="3"/>
  <c r="EH55" i="3" s="1"/>
  <c r="BO55" i="3"/>
  <c r="BP55" i="3"/>
  <c r="EJ55" i="3" s="1"/>
  <c r="BQ55" i="3"/>
  <c r="BR55" i="3"/>
  <c r="EL55" i="3" s="1"/>
  <c r="BS55" i="3"/>
  <c r="BT55" i="3"/>
  <c r="EN55" i="3" s="1"/>
  <c r="BV55" i="3"/>
  <c r="BW55" i="3"/>
  <c r="CM55" i="3"/>
  <c r="BX55" i="3" s="1"/>
  <c r="DE55" i="3"/>
  <c r="CP55" i="3" s="1"/>
  <c r="DW55" i="3"/>
  <c r="DH55" i="3" s="1"/>
  <c r="EA55" i="3"/>
  <c r="EC55" i="3"/>
  <c r="EE55" i="3"/>
  <c r="EG55" i="3"/>
  <c r="EI55" i="3"/>
  <c r="EK55" i="3"/>
  <c r="EM55" i="3"/>
  <c r="EP55" i="3"/>
  <c r="S56" i="3"/>
  <c r="D56" i="3" s="1"/>
  <c r="AK56" i="3"/>
  <c r="V56" i="3" s="1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D56" i="3"/>
  <c r="EP56" i="3" s="1"/>
  <c r="BE56" i="3"/>
  <c r="BG56" i="3"/>
  <c r="EA56" i="3" s="1"/>
  <c r="BH56" i="3"/>
  <c r="BI56" i="3"/>
  <c r="EC56" i="3" s="1"/>
  <c r="BJ56" i="3"/>
  <c r="BK56" i="3"/>
  <c r="EE56" i="3" s="1"/>
  <c r="BL56" i="3"/>
  <c r="BM56" i="3"/>
  <c r="EG56" i="3" s="1"/>
  <c r="BN56" i="3"/>
  <c r="BO56" i="3"/>
  <c r="EI56" i="3" s="1"/>
  <c r="BP56" i="3"/>
  <c r="BQ56" i="3"/>
  <c r="EK56" i="3" s="1"/>
  <c r="BR56" i="3"/>
  <c r="BS56" i="3"/>
  <c r="EM56" i="3" s="1"/>
  <c r="BT56" i="3"/>
  <c r="BV56" i="3"/>
  <c r="BW56" i="3"/>
  <c r="CM56" i="3"/>
  <c r="DE56" i="3"/>
  <c r="CP56" i="3" s="1"/>
  <c r="DW56" i="3"/>
  <c r="DH56" i="3" s="1"/>
  <c r="EB56" i="3"/>
  <c r="ED56" i="3"/>
  <c r="EF56" i="3"/>
  <c r="EH56" i="3"/>
  <c r="EJ56" i="3"/>
  <c r="EL56" i="3"/>
  <c r="EN56" i="3"/>
  <c r="EQ56" i="3"/>
  <c r="S57" i="3"/>
  <c r="D57" i="3" s="1"/>
  <c r="AK57" i="3"/>
  <c r="V57" i="3" s="1"/>
  <c r="AO57" i="3"/>
  <c r="AP57" i="3"/>
  <c r="EB57" i="3" s="1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A57" i="3"/>
  <c r="EC57" i="3"/>
  <c r="EE57" i="3"/>
  <c r="EG57" i="3"/>
  <c r="EI57" i="3"/>
  <c r="EK57" i="3"/>
  <c r="EM57" i="3"/>
  <c r="EP57" i="3"/>
  <c r="EQ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AZ58" i="3"/>
  <c r="BA58" i="3"/>
  <c r="BB58" i="3"/>
  <c r="BC58" i="3"/>
  <c r="BD58" i="3"/>
  <c r="BE58" i="3"/>
  <c r="EQ58" i="3" s="1"/>
  <c r="BG58" i="3"/>
  <c r="BH58" i="3"/>
  <c r="BI58" i="3"/>
  <c r="BJ58" i="3"/>
  <c r="BK58" i="3"/>
  <c r="BL58" i="3"/>
  <c r="BM58" i="3"/>
  <c r="BN58" i="3"/>
  <c r="BO58" i="3"/>
  <c r="BP58" i="3"/>
  <c r="BQ58" i="3"/>
  <c r="BR58" i="3"/>
  <c r="EL58" i="3" s="1"/>
  <c r="BS58" i="3"/>
  <c r="BT58" i="3"/>
  <c r="EN58" i="3" s="1"/>
  <c r="BV58" i="3"/>
  <c r="BW58" i="3"/>
  <c r="CM58" i="3"/>
  <c r="BX58" i="3" s="1"/>
  <c r="DE58" i="3"/>
  <c r="CP58" i="3" s="1"/>
  <c r="DW58" i="3"/>
  <c r="DH58" i="3" s="1"/>
  <c r="EB58" i="3"/>
  <c r="ED58" i="3"/>
  <c r="EF58" i="3"/>
  <c r="EH58" i="3"/>
  <c r="EJ58" i="3"/>
  <c r="EM58" i="3"/>
  <c r="EP58" i="3"/>
  <c r="D59" i="3"/>
  <c r="S59" i="3"/>
  <c r="V59" i="3"/>
  <c r="AK59" i="3"/>
  <c r="AO59" i="3"/>
  <c r="EA59" i="3" s="1"/>
  <c r="AP59" i="3"/>
  <c r="AQ59" i="3"/>
  <c r="EC59" i="3" s="1"/>
  <c r="AR59" i="3"/>
  <c r="AS59" i="3"/>
  <c r="EE59" i="3" s="1"/>
  <c r="AT59" i="3"/>
  <c r="AU59" i="3"/>
  <c r="EG59" i="3" s="1"/>
  <c r="AV59" i="3"/>
  <c r="AW59" i="3"/>
  <c r="EI59" i="3" s="1"/>
  <c r="AX59" i="3"/>
  <c r="AY59" i="3"/>
  <c r="EK59" i="3" s="1"/>
  <c r="AZ59" i="3"/>
  <c r="BA59" i="3"/>
  <c r="EM59" i="3" s="1"/>
  <c r="BB59" i="3"/>
  <c r="BC59" i="3"/>
  <c r="BD59" i="3"/>
  <c r="BE59" i="3"/>
  <c r="BG59" i="3"/>
  <c r="BH59" i="3"/>
  <c r="BI59" i="3"/>
  <c r="BJ59" i="3"/>
  <c r="ED59" i="3" s="1"/>
  <c r="BK59" i="3"/>
  <c r="BL59" i="3"/>
  <c r="BM59" i="3"/>
  <c r="BN59" i="3"/>
  <c r="EH59" i="3" s="1"/>
  <c r="BO59" i="3"/>
  <c r="BP59" i="3"/>
  <c r="BQ59" i="3"/>
  <c r="BR59" i="3"/>
  <c r="EL59" i="3" s="1"/>
  <c r="BS59" i="3"/>
  <c r="BT59" i="3"/>
  <c r="BV59" i="3"/>
  <c r="BW59" i="3"/>
  <c r="CM59" i="3"/>
  <c r="DE59" i="3"/>
  <c r="CP59" i="3" s="1"/>
  <c r="DW59" i="3"/>
  <c r="DH59" i="3" s="1"/>
  <c r="EB59" i="3"/>
  <c r="EF59" i="3"/>
  <c r="EJ59" i="3"/>
  <c r="EN59" i="3"/>
  <c r="EP59" i="3"/>
  <c r="EQ59" i="3"/>
  <c r="S60" i="3"/>
  <c r="D60" i="3" s="1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D60" i="3"/>
  <c r="BE60" i="3"/>
  <c r="EQ60" i="3" s="1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BX60" i="3" s="1"/>
  <c r="DE60" i="3"/>
  <c r="CP60" i="3" s="1"/>
  <c r="DW60" i="3"/>
  <c r="DH60" i="3" s="1"/>
  <c r="EA60" i="3"/>
  <c r="EC60" i="3"/>
  <c r="EE60" i="3"/>
  <c r="EG60" i="3"/>
  <c r="EI60" i="3"/>
  <c r="EK60" i="3"/>
  <c r="EM60" i="3"/>
  <c r="EP60" i="3"/>
  <c r="D61" i="3"/>
  <c r="S61" i="3"/>
  <c r="V61" i="3"/>
  <c r="AK61" i="3"/>
  <c r="AO61" i="3"/>
  <c r="EA61" i="3" s="1"/>
  <c r="AP61" i="3"/>
  <c r="AQ61" i="3"/>
  <c r="EC61" i="3" s="1"/>
  <c r="AR61" i="3"/>
  <c r="AS61" i="3"/>
  <c r="EE61" i="3" s="1"/>
  <c r="AT61" i="3"/>
  <c r="AU61" i="3"/>
  <c r="EG61" i="3" s="1"/>
  <c r="AV61" i="3"/>
  <c r="AW61" i="3"/>
  <c r="EI61" i="3" s="1"/>
  <c r="AX61" i="3"/>
  <c r="AY61" i="3"/>
  <c r="EK61" i="3" s="1"/>
  <c r="AZ61" i="3"/>
  <c r="BA61" i="3"/>
  <c r="EM61" i="3" s="1"/>
  <c r="BB61" i="3"/>
  <c r="BC61" i="3"/>
  <c r="BD61" i="3"/>
  <c r="BE61" i="3"/>
  <c r="BG61" i="3"/>
  <c r="BH61" i="3"/>
  <c r="BI61" i="3"/>
  <c r="BJ61" i="3"/>
  <c r="ED61" i="3" s="1"/>
  <c r="BK61" i="3"/>
  <c r="BL61" i="3"/>
  <c r="BM61" i="3"/>
  <c r="BN61" i="3"/>
  <c r="EH61" i="3" s="1"/>
  <c r="BO61" i="3"/>
  <c r="BP61" i="3"/>
  <c r="BQ61" i="3"/>
  <c r="BR61" i="3"/>
  <c r="EL61" i="3" s="1"/>
  <c r="BS61" i="3"/>
  <c r="BT61" i="3"/>
  <c r="BV61" i="3"/>
  <c r="BW61" i="3"/>
  <c r="CM61" i="3"/>
  <c r="DE61" i="3"/>
  <c r="CP61" i="3" s="1"/>
  <c r="DW61" i="3"/>
  <c r="DH61" i="3" s="1"/>
  <c r="EB61" i="3"/>
  <c r="EF61" i="3"/>
  <c r="EJ61" i="3"/>
  <c r="EN61" i="3"/>
  <c r="EP61" i="3"/>
  <c r="EQ61" i="3"/>
  <c r="EL60" i="3" l="1"/>
  <c r="EJ60" i="3"/>
  <c r="EF60" i="3"/>
  <c r="ED60" i="3"/>
  <c r="EK58" i="3"/>
  <c r="BC57" i="3"/>
  <c r="BC56" i="3"/>
  <c r="BC54" i="3"/>
  <c r="EN60" i="3"/>
  <c r="EH60" i="3"/>
  <c r="DZ61" i="3"/>
  <c r="BU61" i="3"/>
  <c r="EO61" i="3" s="1"/>
  <c r="BU59" i="3"/>
  <c r="EO59" i="3" s="1"/>
  <c r="DZ59" i="3" s="1"/>
  <c r="BX61" i="3"/>
  <c r="AN61" i="3"/>
  <c r="EB60" i="3"/>
  <c r="BU60" i="3"/>
  <c r="BC60" i="3"/>
  <c r="AN60" i="3" s="1"/>
  <c r="BX59" i="3"/>
  <c r="AN59" i="3"/>
  <c r="BU58" i="3"/>
  <c r="EO58" i="3" s="1"/>
  <c r="DZ58" i="3" s="1"/>
  <c r="AN57" i="3"/>
  <c r="BU56" i="3"/>
  <c r="EO56" i="3" s="1"/>
  <c r="DZ56" i="3" s="1"/>
  <c r="AN55" i="3"/>
  <c r="DZ54" i="3"/>
  <c r="BU54" i="3"/>
  <c r="EO54" i="3" s="1"/>
  <c r="AN53" i="3"/>
  <c r="AN58" i="3"/>
  <c r="DZ57" i="3"/>
  <c r="BU57" i="3"/>
  <c r="EO57" i="3" s="1"/>
  <c r="BX56" i="3"/>
  <c r="AN56" i="3"/>
  <c r="DZ55" i="3"/>
  <c r="BU55" i="3"/>
  <c r="EO55" i="3" s="1"/>
  <c r="BX54" i="3"/>
  <c r="AN54" i="3"/>
  <c r="DZ53" i="3"/>
  <c r="BU53" i="3"/>
  <c r="EO53" i="3" s="1"/>
  <c r="AN52" i="3"/>
  <c r="BF58" i="3"/>
  <c r="BF54" i="3"/>
  <c r="BF61" i="3"/>
  <c r="BF59" i="3"/>
  <c r="BF57" i="3"/>
  <c r="BF55" i="3"/>
  <c r="BF53" i="3"/>
  <c r="BU52" i="3"/>
  <c r="EO52" i="3" s="1"/>
  <c r="DZ52" i="3" s="1"/>
  <c r="D7" i="4"/>
  <c r="EO60" i="3" l="1"/>
  <c r="DZ60" i="3" s="1"/>
  <c r="BF56" i="3"/>
  <c r="BF60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G18" i="3"/>
  <c r="EA18" i="3" s="1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S19" i="3"/>
  <c r="D19" i="3" s="1"/>
  <c r="AK19" i="3"/>
  <c r="V19" i="3" s="1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D19" i="3"/>
  <c r="BE19" i="3"/>
  <c r="BG19" i="3"/>
  <c r="BH19" i="3"/>
  <c r="BI19" i="3"/>
  <c r="EC19" i="3" s="1"/>
  <c r="BJ19" i="3"/>
  <c r="ED19" i="3" s="1"/>
  <c r="BK19" i="3"/>
  <c r="BL19" i="3"/>
  <c r="BM19" i="3"/>
  <c r="BN19" i="3"/>
  <c r="BO19" i="3"/>
  <c r="BP19" i="3"/>
  <c r="BQ19" i="3"/>
  <c r="BR19" i="3"/>
  <c r="BS19" i="3"/>
  <c r="BT19" i="3"/>
  <c r="BV19" i="3"/>
  <c r="BW19" i="3"/>
  <c r="CM19" i="3"/>
  <c r="DE19" i="3"/>
  <c r="CP19" i="3" s="1"/>
  <c r="DW19" i="3"/>
  <c r="DH19" i="3" s="1"/>
  <c r="EB19" i="3"/>
  <c r="EE19" i="3"/>
  <c r="EF19" i="3"/>
  <c r="EG19" i="3"/>
  <c r="EH19" i="3"/>
  <c r="EI19" i="3"/>
  <c r="EJ19" i="3"/>
  <c r="EK19" i="3"/>
  <c r="EL19" i="3"/>
  <c r="EM19" i="3"/>
  <c r="EN19" i="3"/>
  <c r="S20" i="3"/>
  <c r="D20" i="3" s="1"/>
  <c r="AK20" i="3"/>
  <c r="V20" i="3" s="1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G20" i="3"/>
  <c r="BH20" i="3"/>
  <c r="BI20" i="3"/>
  <c r="EC20" i="3" s="1"/>
  <c r="BJ20" i="3"/>
  <c r="ED20" i="3" s="1"/>
  <c r="BK20" i="3"/>
  <c r="BL20" i="3"/>
  <c r="BM20" i="3"/>
  <c r="BN20" i="3"/>
  <c r="BO20" i="3"/>
  <c r="BP20" i="3"/>
  <c r="BQ20" i="3"/>
  <c r="BR20" i="3"/>
  <c r="BS20" i="3"/>
  <c r="BT20" i="3"/>
  <c r="BV20" i="3"/>
  <c r="BW20" i="3"/>
  <c r="CM20" i="3"/>
  <c r="DE20" i="3"/>
  <c r="CP20" i="3" s="1"/>
  <c r="DW20" i="3"/>
  <c r="DH20" i="3" s="1"/>
  <c r="EB20" i="3"/>
  <c r="EE20" i="3"/>
  <c r="EF20" i="3"/>
  <c r="EG20" i="3"/>
  <c r="EH20" i="3"/>
  <c r="EI20" i="3"/>
  <c r="EJ20" i="3"/>
  <c r="EK20" i="3"/>
  <c r="EL20" i="3"/>
  <c r="EM20" i="3"/>
  <c r="EN20" i="3"/>
  <c r="EP20" i="3"/>
  <c r="S21" i="3"/>
  <c r="D21" i="3" s="1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G21" i="3"/>
  <c r="BH21" i="3"/>
  <c r="BI21" i="3"/>
  <c r="BJ21" i="3"/>
  <c r="ED21" i="3" s="1"/>
  <c r="BK21" i="3"/>
  <c r="BL21" i="3"/>
  <c r="BM21" i="3"/>
  <c r="BN21" i="3"/>
  <c r="BO21" i="3"/>
  <c r="BP21" i="3"/>
  <c r="BQ21" i="3"/>
  <c r="BR21" i="3"/>
  <c r="BS21" i="3"/>
  <c r="BT21" i="3"/>
  <c r="BV21" i="3"/>
  <c r="BW21" i="3"/>
  <c r="CM21" i="3"/>
  <c r="DE21" i="3"/>
  <c r="CP21" i="3" s="1"/>
  <c r="DW21" i="3"/>
  <c r="DH21" i="3" s="1"/>
  <c r="EB21" i="3"/>
  <c r="EE21" i="3"/>
  <c r="EF21" i="3"/>
  <c r="EG21" i="3"/>
  <c r="EH21" i="3"/>
  <c r="EI21" i="3"/>
  <c r="EJ21" i="3"/>
  <c r="EK21" i="3"/>
  <c r="EL21" i="3"/>
  <c r="EM21" i="3"/>
  <c r="EN21" i="3"/>
  <c r="S22" i="3"/>
  <c r="D22" i="3" s="1"/>
  <c r="AK22" i="3"/>
  <c r="V22" i="3" s="1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D22" i="3"/>
  <c r="BE22" i="3"/>
  <c r="BG22" i="3"/>
  <c r="BH22" i="3"/>
  <c r="BI22" i="3"/>
  <c r="BJ22" i="3"/>
  <c r="ED22" i="3" s="1"/>
  <c r="BK22" i="3"/>
  <c r="BL22" i="3"/>
  <c r="BM22" i="3"/>
  <c r="BN22" i="3"/>
  <c r="BO22" i="3"/>
  <c r="BP22" i="3"/>
  <c r="BQ22" i="3"/>
  <c r="BR22" i="3"/>
  <c r="BS22" i="3"/>
  <c r="BT22" i="3"/>
  <c r="BV22" i="3"/>
  <c r="BW22" i="3"/>
  <c r="EQ22" i="3" s="1"/>
  <c r="CM22" i="3"/>
  <c r="DE22" i="3"/>
  <c r="CP22" i="3" s="1"/>
  <c r="DW22" i="3"/>
  <c r="DH22" i="3" s="1"/>
  <c r="EB22" i="3"/>
  <c r="EE22" i="3"/>
  <c r="EF22" i="3"/>
  <c r="EG22" i="3"/>
  <c r="EH22" i="3"/>
  <c r="EI22" i="3"/>
  <c r="EJ22" i="3"/>
  <c r="EK22" i="3"/>
  <c r="EL22" i="3"/>
  <c r="EM22" i="3"/>
  <c r="EN22" i="3"/>
  <c r="EP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BG23" i="3"/>
  <c r="BH23" i="3"/>
  <c r="BI23" i="3"/>
  <c r="EC23" i="3" s="1"/>
  <c r="BJ23" i="3"/>
  <c r="ED23" i="3" s="1"/>
  <c r="BK23" i="3"/>
  <c r="BL23" i="3"/>
  <c r="BM23" i="3"/>
  <c r="BN23" i="3"/>
  <c r="BO23" i="3"/>
  <c r="BP23" i="3"/>
  <c r="BQ23" i="3"/>
  <c r="BR23" i="3"/>
  <c r="BS23" i="3"/>
  <c r="BT23" i="3"/>
  <c r="BV23" i="3"/>
  <c r="BW23" i="3"/>
  <c r="CM23" i="3"/>
  <c r="DE23" i="3"/>
  <c r="CP23" i="3" s="1"/>
  <c r="DW23" i="3"/>
  <c r="DH23" i="3" s="1"/>
  <c r="EB23" i="3"/>
  <c r="EE23" i="3"/>
  <c r="EF23" i="3"/>
  <c r="EG23" i="3"/>
  <c r="EH23" i="3"/>
  <c r="EI23" i="3"/>
  <c r="EJ23" i="3"/>
  <c r="EK23" i="3"/>
  <c r="EL23" i="3"/>
  <c r="EM23" i="3"/>
  <c r="EN23" i="3"/>
  <c r="EP23" i="3"/>
  <c r="S24" i="3"/>
  <c r="D24" i="3" s="1"/>
  <c r="AK24" i="3"/>
  <c r="V24" i="3" s="1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24" i="3"/>
  <c r="BE24" i="3"/>
  <c r="BG24" i="3"/>
  <c r="BH24" i="3"/>
  <c r="BI24" i="3"/>
  <c r="BJ24" i="3"/>
  <c r="ED24" i="3" s="1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DE24" i="3"/>
  <c r="CP24" i="3" s="1"/>
  <c r="DW24" i="3"/>
  <c r="DH24" i="3" s="1"/>
  <c r="EC24" i="3"/>
  <c r="EE24" i="3"/>
  <c r="EF24" i="3"/>
  <c r="EG24" i="3"/>
  <c r="EH24" i="3"/>
  <c r="EI24" i="3"/>
  <c r="EJ24" i="3"/>
  <c r="EK24" i="3"/>
  <c r="EL24" i="3"/>
  <c r="EM24" i="3"/>
  <c r="EN24" i="3"/>
  <c r="S25" i="3"/>
  <c r="D25" i="3" s="1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BG25" i="3"/>
  <c r="BH25" i="3"/>
  <c r="BI25" i="3"/>
  <c r="EC25" i="3" s="1"/>
  <c r="BJ25" i="3"/>
  <c r="ED25" i="3" s="1"/>
  <c r="BK25" i="3"/>
  <c r="BL25" i="3"/>
  <c r="BM25" i="3"/>
  <c r="BN25" i="3"/>
  <c r="BO25" i="3"/>
  <c r="BP25" i="3"/>
  <c r="BQ25" i="3"/>
  <c r="BR25" i="3"/>
  <c r="BS25" i="3"/>
  <c r="BT25" i="3"/>
  <c r="BV25" i="3"/>
  <c r="BW25" i="3"/>
  <c r="EQ25" i="3" s="1"/>
  <c r="CM25" i="3"/>
  <c r="DE25" i="3"/>
  <c r="CP25" i="3" s="1"/>
  <c r="DW25" i="3"/>
  <c r="DH25" i="3" s="1"/>
  <c r="EB25" i="3"/>
  <c r="EE25" i="3"/>
  <c r="EF25" i="3"/>
  <c r="EG25" i="3"/>
  <c r="EH25" i="3"/>
  <c r="EI25" i="3"/>
  <c r="EJ25" i="3"/>
  <c r="EK25" i="3"/>
  <c r="EL25" i="3"/>
  <c r="EM25" i="3"/>
  <c r="EN25" i="3"/>
  <c r="EP25" i="3"/>
  <c r="S26" i="3"/>
  <c r="D26" i="3" s="1"/>
  <c r="AK26" i="3"/>
  <c r="V26" i="3" s="1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D26" i="3"/>
  <c r="BE26" i="3"/>
  <c r="BG26" i="3"/>
  <c r="BH26" i="3"/>
  <c r="BI26" i="3"/>
  <c r="BJ26" i="3"/>
  <c r="ED26" i="3" s="1"/>
  <c r="BK26" i="3"/>
  <c r="BL26" i="3"/>
  <c r="BM26" i="3"/>
  <c r="BN26" i="3"/>
  <c r="BO26" i="3"/>
  <c r="BP26" i="3"/>
  <c r="BQ26" i="3"/>
  <c r="BR26" i="3"/>
  <c r="BS26" i="3"/>
  <c r="BT26" i="3"/>
  <c r="BV26" i="3"/>
  <c r="BW26" i="3"/>
  <c r="EQ26" i="3" s="1"/>
  <c r="CM26" i="3"/>
  <c r="DE26" i="3"/>
  <c r="CP26" i="3" s="1"/>
  <c r="DW26" i="3"/>
  <c r="DH26" i="3" s="1"/>
  <c r="EB26" i="3"/>
  <c r="EE26" i="3"/>
  <c r="EF26" i="3"/>
  <c r="EG26" i="3"/>
  <c r="EH26" i="3"/>
  <c r="EI26" i="3"/>
  <c r="EJ26" i="3"/>
  <c r="EK26" i="3"/>
  <c r="EL26" i="3"/>
  <c r="EM26" i="3"/>
  <c r="EN26" i="3"/>
  <c r="EP26" i="3"/>
  <c r="S27" i="3"/>
  <c r="D27" i="3" s="1"/>
  <c r="AK27" i="3"/>
  <c r="V27" i="3" s="1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D27" i="3"/>
  <c r="BE27" i="3"/>
  <c r="BG27" i="3"/>
  <c r="BH27" i="3"/>
  <c r="BI27" i="3"/>
  <c r="BJ27" i="3"/>
  <c r="ED27" i="3" s="1"/>
  <c r="BK27" i="3"/>
  <c r="BL27" i="3"/>
  <c r="EF27" i="3" s="1"/>
  <c r="BM27" i="3"/>
  <c r="BN27" i="3"/>
  <c r="BO27" i="3"/>
  <c r="BP27" i="3"/>
  <c r="BQ27" i="3"/>
  <c r="BR27" i="3"/>
  <c r="BS27" i="3"/>
  <c r="BT27" i="3"/>
  <c r="BV27" i="3"/>
  <c r="BW27" i="3"/>
  <c r="CM27" i="3"/>
  <c r="DE27" i="3"/>
  <c r="CP27" i="3" s="1"/>
  <c r="DW27" i="3"/>
  <c r="DH27" i="3" s="1"/>
  <c r="EB27" i="3"/>
  <c r="EG27" i="3"/>
  <c r="EH27" i="3"/>
  <c r="EI27" i="3"/>
  <c r="EJ27" i="3"/>
  <c r="EK27" i="3"/>
  <c r="EL27" i="3"/>
  <c r="EM27" i="3"/>
  <c r="EN27" i="3"/>
  <c r="EP27" i="3"/>
  <c r="S28" i="3"/>
  <c r="D28" i="3" s="1"/>
  <c r="AK28" i="3"/>
  <c r="V28" i="3" s="1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D28" i="3"/>
  <c r="BE28" i="3"/>
  <c r="BG28" i="3"/>
  <c r="BH28" i="3"/>
  <c r="BI28" i="3"/>
  <c r="BJ28" i="3"/>
  <c r="ED28" i="3" s="1"/>
  <c r="BK28" i="3"/>
  <c r="BL28" i="3"/>
  <c r="BM28" i="3"/>
  <c r="BN28" i="3"/>
  <c r="BO28" i="3"/>
  <c r="BP28" i="3"/>
  <c r="BQ28" i="3"/>
  <c r="BR28" i="3"/>
  <c r="BS28" i="3"/>
  <c r="BT28" i="3"/>
  <c r="BV28" i="3"/>
  <c r="BW28" i="3"/>
  <c r="EQ28" i="3" s="1"/>
  <c r="CM28" i="3"/>
  <c r="DE28" i="3"/>
  <c r="CP28" i="3" s="1"/>
  <c r="DW28" i="3"/>
  <c r="DH28" i="3" s="1"/>
  <c r="EB28" i="3"/>
  <c r="EE28" i="3"/>
  <c r="EF28" i="3"/>
  <c r="EG28" i="3"/>
  <c r="EH28" i="3"/>
  <c r="EI28" i="3"/>
  <c r="EJ28" i="3"/>
  <c r="EK28" i="3"/>
  <c r="EL28" i="3"/>
  <c r="EM28" i="3"/>
  <c r="EN28" i="3"/>
  <c r="EP28" i="3"/>
  <c r="S29" i="3"/>
  <c r="D29" i="3" s="1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D29" i="3"/>
  <c r="BE29" i="3"/>
  <c r="BG29" i="3"/>
  <c r="BH29" i="3"/>
  <c r="BI29" i="3"/>
  <c r="BJ29" i="3"/>
  <c r="ED29" i="3" s="1"/>
  <c r="BK29" i="3"/>
  <c r="BL29" i="3"/>
  <c r="BM29" i="3"/>
  <c r="BN29" i="3"/>
  <c r="BO29" i="3"/>
  <c r="BP29" i="3"/>
  <c r="BQ29" i="3"/>
  <c r="BR29" i="3"/>
  <c r="BS29" i="3"/>
  <c r="BT29" i="3"/>
  <c r="BV29" i="3"/>
  <c r="BW29" i="3"/>
  <c r="EQ29" i="3" s="1"/>
  <c r="CM29" i="3"/>
  <c r="DE29" i="3"/>
  <c r="CP29" i="3" s="1"/>
  <c r="DW29" i="3"/>
  <c r="DH29" i="3" s="1"/>
  <c r="EB29" i="3"/>
  <c r="EE29" i="3"/>
  <c r="EF29" i="3"/>
  <c r="EG29" i="3"/>
  <c r="EH29" i="3"/>
  <c r="EI29" i="3"/>
  <c r="EJ29" i="3"/>
  <c r="EK29" i="3"/>
  <c r="EL29" i="3"/>
  <c r="EM29" i="3"/>
  <c r="EN29" i="3"/>
  <c r="EP29" i="3"/>
  <c r="S30" i="3"/>
  <c r="D30" i="3" s="1"/>
  <c r="AK30" i="3"/>
  <c r="V30" i="3" s="1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D30" i="3"/>
  <c r="BE30" i="3"/>
  <c r="BG30" i="3"/>
  <c r="BH30" i="3"/>
  <c r="BI30" i="3"/>
  <c r="EC30" i="3" s="1"/>
  <c r="BJ30" i="3"/>
  <c r="ED30" i="3" s="1"/>
  <c r="BK30" i="3"/>
  <c r="BL30" i="3"/>
  <c r="BM30" i="3"/>
  <c r="BN30" i="3"/>
  <c r="BO30" i="3"/>
  <c r="BP30" i="3"/>
  <c r="BQ30" i="3"/>
  <c r="BR30" i="3"/>
  <c r="BS30" i="3"/>
  <c r="BT30" i="3"/>
  <c r="BV30" i="3"/>
  <c r="EP30" i="3" s="1"/>
  <c r="BW30" i="3"/>
  <c r="CM30" i="3"/>
  <c r="DE30" i="3"/>
  <c r="CP30" i="3" s="1"/>
  <c r="DW30" i="3"/>
  <c r="DH30" i="3" s="1"/>
  <c r="EB30" i="3"/>
  <c r="EE30" i="3"/>
  <c r="EF30" i="3"/>
  <c r="EG30" i="3"/>
  <c r="EH30" i="3"/>
  <c r="EI30" i="3"/>
  <c r="EJ30" i="3"/>
  <c r="EK30" i="3"/>
  <c r="EL30" i="3"/>
  <c r="EM30" i="3"/>
  <c r="S31" i="3"/>
  <c r="D31" i="3" s="1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D31" i="3"/>
  <c r="BE31" i="3"/>
  <c r="BG31" i="3"/>
  <c r="BH31" i="3"/>
  <c r="BI31" i="3"/>
  <c r="BJ31" i="3"/>
  <c r="ED31" i="3" s="1"/>
  <c r="BK31" i="3"/>
  <c r="BL31" i="3"/>
  <c r="BM31" i="3"/>
  <c r="BN31" i="3"/>
  <c r="BO31" i="3"/>
  <c r="BP31" i="3"/>
  <c r="BQ31" i="3"/>
  <c r="BR31" i="3"/>
  <c r="BS31" i="3"/>
  <c r="BT31" i="3"/>
  <c r="BV31" i="3"/>
  <c r="BW31" i="3"/>
  <c r="EQ31" i="3" s="1"/>
  <c r="CM31" i="3"/>
  <c r="DE31" i="3"/>
  <c r="CP31" i="3" s="1"/>
  <c r="DW31" i="3"/>
  <c r="DH31" i="3" s="1"/>
  <c r="EB31" i="3"/>
  <c r="EE31" i="3"/>
  <c r="EF31" i="3"/>
  <c r="EG31" i="3"/>
  <c r="EH31" i="3"/>
  <c r="EI31" i="3"/>
  <c r="EJ31" i="3"/>
  <c r="EK31" i="3"/>
  <c r="EL31" i="3"/>
  <c r="EM31" i="3"/>
  <c r="EN31" i="3"/>
  <c r="EP31" i="3"/>
  <c r="D32" i="3"/>
  <c r="S32" i="3"/>
  <c r="V32" i="3"/>
  <c r="AK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CM32" i="3"/>
  <c r="DE32" i="3"/>
  <c r="CP32" i="3" s="1"/>
  <c r="DW32" i="3"/>
  <c r="DH32" i="3" s="1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S33" i="3"/>
  <c r="D33" i="3" s="1"/>
  <c r="AK33" i="3"/>
  <c r="V33" i="3" s="1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ED33" i="3" s="1"/>
  <c r="BK33" i="3"/>
  <c r="BL33" i="3"/>
  <c r="BM33" i="3"/>
  <c r="BN33" i="3"/>
  <c r="EH33" i="3" s="1"/>
  <c r="BO33" i="3"/>
  <c r="BP33" i="3"/>
  <c r="BQ33" i="3"/>
  <c r="BR33" i="3"/>
  <c r="EL33" i="3" s="1"/>
  <c r="BS33" i="3"/>
  <c r="BT33" i="3"/>
  <c r="EN33" i="3" s="1"/>
  <c r="BV33" i="3"/>
  <c r="BW33" i="3"/>
  <c r="EQ33" i="3" s="1"/>
  <c r="CM33" i="3"/>
  <c r="DE33" i="3"/>
  <c r="CP33" i="3" s="1"/>
  <c r="DW33" i="3"/>
  <c r="DH33" i="3" s="1"/>
  <c r="EB33" i="3"/>
  <c r="EF33" i="3"/>
  <c r="EJ33" i="3"/>
  <c r="EP33" i="3"/>
  <c r="S34" i="3"/>
  <c r="AK34" i="3"/>
  <c r="V34" i="3" s="1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CP34" i="3"/>
  <c r="DE34" i="3"/>
  <c r="DH34" i="3"/>
  <c r="DW34" i="3"/>
  <c r="EA34" i="3"/>
  <c r="EC34" i="3"/>
  <c r="EE34" i="3"/>
  <c r="EG34" i="3"/>
  <c r="EI34" i="3"/>
  <c r="EK34" i="3"/>
  <c r="EM34" i="3"/>
  <c r="EP34" i="3"/>
  <c r="EQ34" i="3"/>
  <c r="S35" i="3"/>
  <c r="D35" i="3" s="1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ED35" i="3" s="1"/>
  <c r="BK35" i="3"/>
  <c r="BL35" i="3"/>
  <c r="BM35" i="3"/>
  <c r="BN35" i="3"/>
  <c r="EH35" i="3" s="1"/>
  <c r="BO35" i="3"/>
  <c r="BP35" i="3"/>
  <c r="BQ35" i="3"/>
  <c r="BR35" i="3"/>
  <c r="EL35" i="3" s="1"/>
  <c r="BS35" i="3"/>
  <c r="BT35" i="3"/>
  <c r="BV35" i="3"/>
  <c r="BW35" i="3"/>
  <c r="CM35" i="3"/>
  <c r="DE35" i="3"/>
  <c r="CP35" i="3" s="1"/>
  <c r="DW35" i="3"/>
  <c r="DH35" i="3" s="1"/>
  <c r="EB35" i="3"/>
  <c r="EF35" i="3"/>
  <c r="EJ35" i="3"/>
  <c r="EN35" i="3"/>
  <c r="EP35" i="3"/>
  <c r="EQ35" i="3"/>
  <c r="S36" i="3"/>
  <c r="AK36" i="3"/>
  <c r="V36" i="3" s="1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EQ36" i="3" s="1"/>
  <c r="CM36" i="3"/>
  <c r="BX36" i="3" s="1"/>
  <c r="DE36" i="3"/>
  <c r="CP36" i="3" s="1"/>
  <c r="DW36" i="3"/>
  <c r="DH36" i="3" s="1"/>
  <c r="EA36" i="3"/>
  <c r="EC36" i="3"/>
  <c r="EE36" i="3"/>
  <c r="EG36" i="3"/>
  <c r="EI36" i="3"/>
  <c r="EK36" i="3"/>
  <c r="EM36" i="3"/>
  <c r="EP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EQ37" i="3" s="1"/>
  <c r="BG37" i="3"/>
  <c r="BH37" i="3"/>
  <c r="BI37" i="3"/>
  <c r="BJ37" i="3"/>
  <c r="ED37" i="3" s="1"/>
  <c r="BK37" i="3"/>
  <c r="BL37" i="3"/>
  <c r="EF37" i="3" s="1"/>
  <c r="BM37" i="3"/>
  <c r="BN37" i="3"/>
  <c r="EH37" i="3" s="1"/>
  <c r="BO37" i="3"/>
  <c r="BP37" i="3"/>
  <c r="BQ37" i="3"/>
  <c r="BR37" i="3"/>
  <c r="EL37" i="3" s="1"/>
  <c r="BS37" i="3"/>
  <c r="BT37" i="3"/>
  <c r="EN37" i="3" s="1"/>
  <c r="BV37" i="3"/>
  <c r="BW37" i="3"/>
  <c r="CM37" i="3"/>
  <c r="DE37" i="3"/>
  <c r="CP37" i="3" s="1"/>
  <c r="DW37" i="3"/>
  <c r="DH37" i="3" s="1"/>
  <c r="EB37" i="3"/>
  <c r="EJ37" i="3"/>
  <c r="EP37" i="3"/>
  <c r="S38" i="3"/>
  <c r="AK38" i="3"/>
  <c r="V38" i="3" s="1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D38" i="3"/>
  <c r="BE38" i="3"/>
  <c r="BG38" i="3"/>
  <c r="BH38" i="3"/>
  <c r="BI38" i="3"/>
  <c r="EC38" i="3" s="1"/>
  <c r="BJ38" i="3"/>
  <c r="BK38" i="3"/>
  <c r="BL38" i="3"/>
  <c r="BM38" i="3"/>
  <c r="EG38" i="3" s="1"/>
  <c r="BN38" i="3"/>
  <c r="BO38" i="3"/>
  <c r="BP38" i="3"/>
  <c r="BQ38" i="3"/>
  <c r="EK38" i="3" s="1"/>
  <c r="BR38" i="3"/>
  <c r="BS38" i="3"/>
  <c r="BT38" i="3"/>
  <c r="BV38" i="3"/>
  <c r="EP38" i="3" s="1"/>
  <c r="BW38" i="3"/>
  <c r="BX38" i="3"/>
  <c r="CM38" i="3"/>
  <c r="CP38" i="3"/>
  <c r="DE38" i="3"/>
  <c r="DH38" i="3"/>
  <c r="DW38" i="3"/>
  <c r="EA38" i="3"/>
  <c r="EE38" i="3"/>
  <c r="EI38" i="3"/>
  <c r="EM38" i="3"/>
  <c r="EQ38" i="3"/>
  <c r="S39" i="3"/>
  <c r="D39" i="3" s="1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EP39" i="3" s="1"/>
  <c r="BW39" i="3"/>
  <c r="CM39" i="3"/>
  <c r="DE39" i="3"/>
  <c r="CP39" i="3" s="1"/>
  <c r="DW39" i="3"/>
  <c r="DH39" i="3" s="1"/>
  <c r="EB39" i="3"/>
  <c r="EF39" i="3"/>
  <c r="EJ39" i="3"/>
  <c r="EN39" i="3"/>
  <c r="EQ39" i="3"/>
  <c r="S40" i="3"/>
  <c r="AK40" i="3"/>
  <c r="V40" i="3" s="1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BX40" i="3" s="1"/>
  <c r="DE40" i="3"/>
  <c r="CP40" i="3" s="1"/>
  <c r="DW40" i="3"/>
  <c r="DH40" i="3" s="1"/>
  <c r="EA40" i="3"/>
  <c r="EC40" i="3"/>
  <c r="EE40" i="3"/>
  <c r="EG40" i="3"/>
  <c r="EI40" i="3"/>
  <c r="EJ40" i="3"/>
  <c r="EK40" i="3"/>
  <c r="EL40" i="3"/>
  <c r="EM40" i="3"/>
  <c r="EN40" i="3"/>
  <c r="EP40" i="3"/>
  <c r="EQ40" i="3"/>
  <c r="S41" i="3"/>
  <c r="D41" i="3" s="1"/>
  <c r="AK41" i="3"/>
  <c r="V41" i="3" s="1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D41" i="3"/>
  <c r="BE41" i="3"/>
  <c r="EQ41" i="3" s="1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BX41" i="3" s="1"/>
  <c r="DE41" i="3"/>
  <c r="CP41" i="3" s="1"/>
  <c r="DW41" i="3"/>
  <c r="DH41" i="3" s="1"/>
  <c r="EA41" i="3"/>
  <c r="EC41" i="3"/>
  <c r="EE41" i="3"/>
  <c r="EG41" i="3"/>
  <c r="EI41" i="3"/>
  <c r="EK41" i="3"/>
  <c r="EM41" i="3"/>
  <c r="EP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ED42" i="3" s="1"/>
  <c r="BK42" i="3"/>
  <c r="BL42" i="3"/>
  <c r="BM42" i="3"/>
  <c r="BN42" i="3"/>
  <c r="EH42" i="3" s="1"/>
  <c r="BO42" i="3"/>
  <c r="BP42" i="3"/>
  <c r="BQ42" i="3"/>
  <c r="BR42" i="3"/>
  <c r="EL42" i="3" s="1"/>
  <c r="BS42" i="3"/>
  <c r="BT42" i="3"/>
  <c r="BV42" i="3"/>
  <c r="BW42" i="3"/>
  <c r="CM42" i="3"/>
  <c r="BX42" i="3" s="1"/>
  <c r="DE42" i="3"/>
  <c r="CP42" i="3" s="1"/>
  <c r="DW42" i="3"/>
  <c r="DH42" i="3" s="1"/>
  <c r="EB42" i="3"/>
  <c r="EF42" i="3"/>
  <c r="EJ42" i="3"/>
  <c r="EN42" i="3"/>
  <c r="EP42" i="3"/>
  <c r="EQ42" i="3"/>
  <c r="S43" i="3"/>
  <c r="D43" i="3" s="1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D43" i="3"/>
  <c r="BE43" i="3"/>
  <c r="EQ43" i="3" s="1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BX43" i="3" s="1"/>
  <c r="DE43" i="3"/>
  <c r="CP43" i="3" s="1"/>
  <c r="DW43" i="3"/>
  <c r="DH43" i="3" s="1"/>
  <c r="EA43" i="3"/>
  <c r="EC43" i="3"/>
  <c r="EE43" i="3"/>
  <c r="EG43" i="3"/>
  <c r="EI43" i="3"/>
  <c r="EK43" i="3"/>
  <c r="EM43" i="3"/>
  <c r="EP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ED44" i="3" s="1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CM44" i="3"/>
  <c r="DE44" i="3"/>
  <c r="CP44" i="3" s="1"/>
  <c r="DW44" i="3"/>
  <c r="DH44" i="3" s="1"/>
  <c r="EB44" i="3"/>
  <c r="EF44" i="3"/>
  <c r="EJ44" i="3"/>
  <c r="EN44" i="3"/>
  <c r="EP44" i="3"/>
  <c r="EQ44" i="3"/>
  <c r="S45" i="3"/>
  <c r="D45" i="3" s="1"/>
  <c r="AK45" i="3"/>
  <c r="V45" i="3" s="1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D45" i="3"/>
  <c r="BE45" i="3"/>
  <c r="EQ45" i="3" s="1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CM45" i="3"/>
  <c r="BX45" i="3" s="1"/>
  <c r="DE45" i="3"/>
  <c r="CP45" i="3" s="1"/>
  <c r="DW45" i="3"/>
  <c r="DH45" i="3" s="1"/>
  <c r="EA45" i="3"/>
  <c r="EC45" i="3"/>
  <c r="EE45" i="3"/>
  <c r="EG45" i="3"/>
  <c r="EI45" i="3"/>
  <c r="EK45" i="3"/>
  <c r="EM45" i="3"/>
  <c r="EP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BI46" i="3"/>
  <c r="BJ46" i="3"/>
  <c r="ED46" i="3" s="1"/>
  <c r="BK46" i="3"/>
  <c r="BL46" i="3"/>
  <c r="BM46" i="3"/>
  <c r="BN46" i="3"/>
  <c r="EH46" i="3" s="1"/>
  <c r="BO46" i="3"/>
  <c r="BP46" i="3"/>
  <c r="BQ46" i="3"/>
  <c r="BR46" i="3"/>
  <c r="EL46" i="3" s="1"/>
  <c r="BS46" i="3"/>
  <c r="BT46" i="3"/>
  <c r="BV46" i="3"/>
  <c r="BW46" i="3"/>
  <c r="CM46" i="3"/>
  <c r="BX46" i="3" s="1"/>
  <c r="DE46" i="3"/>
  <c r="CP46" i="3" s="1"/>
  <c r="DW46" i="3"/>
  <c r="DH46" i="3" s="1"/>
  <c r="EB46" i="3"/>
  <c r="EF46" i="3"/>
  <c r="EJ46" i="3"/>
  <c r="EN46" i="3"/>
  <c r="EP46" i="3"/>
  <c r="EQ46" i="3"/>
  <c r="S47" i="3"/>
  <c r="D47" i="3" s="1"/>
  <c r="AK47" i="3"/>
  <c r="V47" i="3" s="1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X47" i="3" s="1"/>
  <c r="DE47" i="3"/>
  <c r="CP47" i="3" s="1"/>
  <c r="DW47" i="3"/>
  <c r="DH47" i="3" s="1"/>
  <c r="EA47" i="3"/>
  <c r="EC47" i="3"/>
  <c r="EE47" i="3"/>
  <c r="EG47" i="3"/>
  <c r="EI47" i="3"/>
  <c r="EK47" i="3"/>
  <c r="EM47" i="3"/>
  <c r="EP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BI48" i="3"/>
  <c r="BJ48" i="3"/>
  <c r="ED48" i="3" s="1"/>
  <c r="BK48" i="3"/>
  <c r="BL48" i="3"/>
  <c r="EF48" i="3" s="1"/>
  <c r="BM48" i="3"/>
  <c r="BN48" i="3"/>
  <c r="EH48" i="3" s="1"/>
  <c r="BO48" i="3"/>
  <c r="BP48" i="3"/>
  <c r="BQ48" i="3"/>
  <c r="BR48" i="3"/>
  <c r="EL48" i="3" s="1"/>
  <c r="BS48" i="3"/>
  <c r="BT48" i="3"/>
  <c r="EN48" i="3" s="1"/>
  <c r="BV48" i="3"/>
  <c r="EP48" i="3" s="1"/>
  <c r="BW48" i="3"/>
  <c r="CM48" i="3"/>
  <c r="BX48" i="3" s="1"/>
  <c r="DE48" i="3"/>
  <c r="CP48" i="3" s="1"/>
  <c r="DW48" i="3"/>
  <c r="DH48" i="3" s="1"/>
  <c r="EB48" i="3"/>
  <c r="EJ48" i="3"/>
  <c r="S49" i="3"/>
  <c r="D49" i="3" s="1"/>
  <c r="AK49" i="3"/>
  <c r="V49" i="3" s="1"/>
  <c r="AO49" i="3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ED49" i="3" s="1"/>
  <c r="BK49" i="3"/>
  <c r="BL49" i="3"/>
  <c r="BM49" i="3"/>
  <c r="BN49" i="3"/>
  <c r="EH49" i="3" s="1"/>
  <c r="BO49" i="3"/>
  <c r="BP49" i="3"/>
  <c r="BQ49" i="3"/>
  <c r="BR49" i="3"/>
  <c r="EL49" i="3" s="1"/>
  <c r="BS49" i="3"/>
  <c r="BT49" i="3"/>
  <c r="BV49" i="3"/>
  <c r="BW49" i="3"/>
  <c r="CM49" i="3"/>
  <c r="DE49" i="3"/>
  <c r="CP49" i="3" s="1"/>
  <c r="DW49" i="3"/>
  <c r="DH49" i="3" s="1"/>
  <c r="EB49" i="3"/>
  <c r="EF49" i="3"/>
  <c r="EJ49" i="3"/>
  <c r="EN49" i="3"/>
  <c r="EP49" i="3"/>
  <c r="EQ49" i="3"/>
  <c r="EQ48" i="3" l="1"/>
  <c r="EQ47" i="3"/>
  <c r="EN47" i="3"/>
  <c r="EL47" i="3"/>
  <c r="EJ47" i="3"/>
  <c r="EH47" i="3"/>
  <c r="EF47" i="3"/>
  <c r="ED47" i="3"/>
  <c r="EB47" i="3"/>
  <c r="BU49" i="3"/>
  <c r="EO49" i="3" s="1"/>
  <c r="EA49" i="3"/>
  <c r="EL39" i="3"/>
  <c r="EH39" i="3"/>
  <c r="ED39" i="3"/>
  <c r="BC39" i="3"/>
  <c r="EM39" i="3"/>
  <c r="EK39" i="3"/>
  <c r="EI39" i="3"/>
  <c r="EG39" i="3"/>
  <c r="EE39" i="3"/>
  <c r="EC39" i="3"/>
  <c r="EA39" i="3"/>
  <c r="EN38" i="3"/>
  <c r="EL38" i="3"/>
  <c r="EJ38" i="3"/>
  <c r="EH38" i="3"/>
  <c r="EF38" i="3"/>
  <c r="ED38" i="3"/>
  <c r="EM35" i="3"/>
  <c r="EK35" i="3"/>
  <c r="EI35" i="3"/>
  <c r="EG35" i="3"/>
  <c r="EE35" i="3"/>
  <c r="EC35" i="3"/>
  <c r="EA35" i="3"/>
  <c r="EN34" i="3"/>
  <c r="EL34" i="3"/>
  <c r="EJ34" i="3"/>
  <c r="EH34" i="3"/>
  <c r="EF34" i="3"/>
  <c r="ED34" i="3"/>
  <c r="BU32" i="3"/>
  <c r="EO32" i="3" s="1"/>
  <c r="DZ32" i="3" s="1"/>
  <c r="EN45" i="3"/>
  <c r="EL45" i="3"/>
  <c r="EJ45" i="3"/>
  <c r="EH45" i="3"/>
  <c r="EF45" i="3"/>
  <c r="ED45" i="3"/>
  <c r="EN43" i="3"/>
  <c r="EL43" i="3"/>
  <c r="EJ43" i="3"/>
  <c r="EH43" i="3"/>
  <c r="EF43" i="3"/>
  <c r="ED43" i="3"/>
  <c r="EB43" i="3"/>
  <c r="EN41" i="3"/>
  <c r="EL41" i="3"/>
  <c r="EJ41" i="3"/>
  <c r="EH41" i="3"/>
  <c r="EF41" i="3"/>
  <c r="ED41" i="3"/>
  <c r="EB41" i="3"/>
  <c r="EH40" i="3"/>
  <c r="EF40" i="3"/>
  <c r="ED40" i="3"/>
  <c r="EN36" i="3"/>
  <c r="EL36" i="3"/>
  <c r="EJ36" i="3"/>
  <c r="EH36" i="3"/>
  <c r="EF36" i="3"/>
  <c r="ED36" i="3"/>
  <c r="EM33" i="3"/>
  <c r="EK33" i="3"/>
  <c r="EI33" i="3"/>
  <c r="EG33" i="3"/>
  <c r="EE33" i="3"/>
  <c r="EC33" i="3"/>
  <c r="EA33" i="3"/>
  <c r="BX32" i="3"/>
  <c r="AN32" i="3"/>
  <c r="BU31" i="3"/>
  <c r="BX31" i="3"/>
  <c r="EC31" i="3"/>
  <c r="EA31" i="3"/>
  <c r="BU30" i="3"/>
  <c r="EQ30" i="3"/>
  <c r="BX30" i="3"/>
  <c r="EN30" i="3"/>
  <c r="EA30" i="3"/>
  <c r="BU29" i="3"/>
  <c r="BX29" i="3"/>
  <c r="EC29" i="3"/>
  <c r="EA29" i="3"/>
  <c r="BU28" i="3"/>
  <c r="BX28" i="3"/>
  <c r="EC28" i="3"/>
  <c r="EA28" i="3"/>
  <c r="BU27" i="3"/>
  <c r="EE27" i="3"/>
  <c r="BU23" i="3"/>
  <c r="EQ23" i="3"/>
  <c r="BX23" i="3"/>
  <c r="EA23" i="3"/>
  <c r="BU22" i="3"/>
  <c r="BX22" i="3"/>
  <c r="EC22" i="3"/>
  <c r="EA22" i="3"/>
  <c r="BU21" i="3"/>
  <c r="BX21" i="3"/>
  <c r="EQ21" i="3"/>
  <c r="EP21" i="3"/>
  <c r="EC21" i="3"/>
  <c r="EA21" i="3"/>
  <c r="BU20" i="3"/>
  <c r="EQ20" i="3"/>
  <c r="BX20" i="3"/>
  <c r="EA20" i="3"/>
  <c r="BU19" i="3"/>
  <c r="EQ19" i="3"/>
  <c r="BX19" i="3"/>
  <c r="EP19" i="3"/>
  <c r="EQ18" i="3"/>
  <c r="EP18" i="3"/>
  <c r="BC30" i="3"/>
  <c r="EO30" i="3" s="1"/>
  <c r="BC27" i="3"/>
  <c r="EO27" i="3" s="1"/>
  <c r="BC23" i="3"/>
  <c r="EO23" i="3" s="1"/>
  <c r="DZ23" i="3" s="1"/>
  <c r="BC20" i="3"/>
  <c r="EO20" i="3" s="1"/>
  <c r="DZ20" i="3" s="1"/>
  <c r="BC19" i="3"/>
  <c r="EO19" i="3" s="1"/>
  <c r="BC18" i="3"/>
  <c r="EC27" i="3"/>
  <c r="BU26" i="3"/>
  <c r="BU25" i="3"/>
  <c r="BX25" i="3"/>
  <c r="EA25" i="3"/>
  <c r="EQ27" i="3"/>
  <c r="BX27" i="3"/>
  <c r="EA27" i="3"/>
  <c r="BX26" i="3"/>
  <c r="EC26" i="3"/>
  <c r="EA26" i="3"/>
  <c r="BU24" i="3"/>
  <c r="BX24" i="3"/>
  <c r="EQ24" i="3"/>
  <c r="EP24" i="3"/>
  <c r="EB24" i="3"/>
  <c r="EA24" i="3"/>
  <c r="BC31" i="3"/>
  <c r="EO31" i="3" s="1"/>
  <c r="BC29" i="3"/>
  <c r="EO29" i="3" s="1"/>
  <c r="BC28" i="3"/>
  <c r="EO28" i="3" s="1"/>
  <c r="DZ28" i="3" s="1"/>
  <c r="AN27" i="3"/>
  <c r="BC26" i="3"/>
  <c r="EO26" i="3" s="1"/>
  <c r="BC25" i="3"/>
  <c r="BC22" i="3"/>
  <c r="EO22" i="3" s="1"/>
  <c r="BC21" i="3"/>
  <c r="EO21" i="3" s="1"/>
  <c r="DZ21" i="3" s="1"/>
  <c r="AN20" i="3"/>
  <c r="EA19" i="3"/>
  <c r="AN18" i="3"/>
  <c r="BC24" i="3"/>
  <c r="EO24" i="3" s="1"/>
  <c r="DZ49" i="3"/>
  <c r="BU44" i="3"/>
  <c r="EO44" i="3" s="1"/>
  <c r="BX49" i="3"/>
  <c r="AN49" i="3"/>
  <c r="AN48" i="3"/>
  <c r="BU47" i="3"/>
  <c r="BC47" i="3"/>
  <c r="AN46" i="3"/>
  <c r="EB45" i="3"/>
  <c r="BU45" i="3"/>
  <c r="BC45" i="3"/>
  <c r="AN45" i="3" s="1"/>
  <c r="BX44" i="3"/>
  <c r="AN44" i="3"/>
  <c r="BU43" i="3"/>
  <c r="BC43" i="3"/>
  <c r="AN42" i="3"/>
  <c r="BU41" i="3"/>
  <c r="BC41" i="3"/>
  <c r="D40" i="3"/>
  <c r="BC40" i="3"/>
  <c r="BU39" i="3"/>
  <c r="EO39" i="3" s="1"/>
  <c r="BX39" i="3"/>
  <c r="D38" i="3"/>
  <c r="BC38" i="3"/>
  <c r="BU37" i="3"/>
  <c r="EO37" i="3" s="1"/>
  <c r="BX37" i="3"/>
  <c r="D36" i="3"/>
  <c r="BC36" i="3"/>
  <c r="BU35" i="3"/>
  <c r="EO35" i="3" s="1"/>
  <c r="BX35" i="3"/>
  <c r="D34" i="3"/>
  <c r="BC34" i="3"/>
  <c r="BU33" i="3"/>
  <c r="EO33" i="3" s="1"/>
  <c r="BX33" i="3"/>
  <c r="BF49" i="3"/>
  <c r="BU48" i="3"/>
  <c r="EO48" i="3" s="1"/>
  <c r="DZ48" i="3" s="1"/>
  <c r="AN47" i="3"/>
  <c r="BU46" i="3"/>
  <c r="EO46" i="3" s="1"/>
  <c r="DZ46" i="3" s="1"/>
  <c r="DZ44" i="3"/>
  <c r="AN43" i="3"/>
  <c r="BU42" i="3"/>
  <c r="EO42" i="3" s="1"/>
  <c r="DZ42" i="3" s="1"/>
  <c r="AN41" i="3"/>
  <c r="AN40" i="3"/>
  <c r="EB40" i="3"/>
  <c r="DZ39" i="3"/>
  <c r="AN38" i="3"/>
  <c r="EB38" i="3"/>
  <c r="DZ37" i="3"/>
  <c r="AN36" i="3"/>
  <c r="EB36" i="3"/>
  <c r="DZ35" i="3"/>
  <c r="AN34" i="3"/>
  <c r="EB34" i="3"/>
  <c r="DZ33" i="3"/>
  <c r="BU40" i="3"/>
  <c r="EO40" i="3" s="1"/>
  <c r="AN39" i="3"/>
  <c r="BU38" i="3"/>
  <c r="EO38" i="3" s="1"/>
  <c r="AN37" i="3"/>
  <c r="BU36" i="3"/>
  <c r="EO36" i="3" s="1"/>
  <c r="AN35" i="3"/>
  <c r="BU34" i="3"/>
  <c r="EO34" i="3" s="1"/>
  <c r="AN33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EO41" i="3" l="1"/>
  <c r="DZ41" i="3" s="1"/>
  <c r="DZ31" i="3"/>
  <c r="DZ30" i="3"/>
  <c r="DZ29" i="3"/>
  <c r="DZ27" i="3"/>
  <c r="DZ22" i="3"/>
  <c r="AN30" i="3"/>
  <c r="AN23" i="3"/>
  <c r="AN22" i="3"/>
  <c r="AN19" i="3"/>
  <c r="DZ19" i="3"/>
  <c r="EO25" i="3"/>
  <c r="DZ25" i="3" s="1"/>
  <c r="DZ26" i="3"/>
  <c r="DZ24" i="3"/>
  <c r="AN31" i="3"/>
  <c r="AN29" i="3"/>
  <c r="AN28" i="3"/>
  <c r="AN26" i="3"/>
  <c r="AN25" i="3"/>
  <c r="AN21" i="3"/>
  <c r="AN24" i="3"/>
  <c r="DZ34" i="3"/>
  <c r="DZ38" i="3"/>
  <c r="DZ36" i="3"/>
  <c r="DZ40" i="3"/>
  <c r="EO43" i="3"/>
  <c r="DZ43" i="3" s="1"/>
  <c r="EO45" i="3"/>
  <c r="DZ45" i="3" s="1"/>
  <c r="EO47" i="3"/>
  <c r="DZ47" i="3" s="1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EJ11" i="3" s="1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G12" i="2" l="1"/>
  <c r="G66" i="2" s="1"/>
  <c r="EN11" i="3"/>
  <c r="BR9" i="3"/>
  <c r="BN9" i="3"/>
  <c r="EF11" i="3"/>
  <c r="BJ9" i="3"/>
  <c r="EB11" i="3"/>
  <c r="BM9" i="3"/>
  <c r="AV9" i="3"/>
  <c r="BW9" i="3"/>
  <c r="EP15" i="3"/>
  <c r="BU15" i="3"/>
  <c r="EP67" i="3"/>
  <c r="BU67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AN13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EO63" i="3"/>
  <c r="EO51" i="3"/>
  <c r="DZ51" i="3" s="1"/>
  <c r="AN64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<sst xmlns="http://schemas.openxmlformats.org/spreadsheetml/2006/main" count="495" uniqueCount="267">
  <si>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</si>
  <si>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</si>
  <si>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</si>
  <si>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</si>
  <si>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</si>
  <si>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</si>
  <si>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</si>
  <si>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</si>
  <si>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</si>
  <si>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</si>
  <si>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</si>
  <si>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</si>
  <si>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</si>
  <si>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</si>
  <si>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</si>
  <si>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</si>
  <si>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</si>
  <si>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</si>
  <si>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</si>
  <si>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</si>
  <si>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</si>
  <si>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</si>
  <si>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</si>
  <si>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</si>
  <si>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</si>
  <si>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</si>
  <si>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</si>
  <si>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</si>
  <si>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</si>
  <si>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</si>
  <si>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</si>
  <si>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</si>
  <si>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</si>
  <si>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</si>
  <si>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</si>
  <si>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</si>
  <si>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</si>
  <si>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</si>
  <si>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</si>
  <si>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</si>
  <si>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</si>
  <si>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</si>
  <si>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</si>
  <si>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</si>
  <si>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</si>
  <si>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</si>
  <si>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</si>
  <si>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</si>
  <si>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</si>
  <si>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</si>
  <si>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</si>
  <si>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</si>
  <si>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</si>
  <si>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</si>
  <si>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</si>
  <si>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</si>
  <si>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</si>
  <si>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</si>
  <si>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</si>
  <si>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</si>
  <si>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</si>
  <si>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</si>
  <si>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</si>
  <si>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</si>
  <si>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</si>
  <si>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</si>
  <si>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</si>
  <si>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</si>
  <si>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</si>
  <si>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</si>
  <si>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</si>
  <si>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</si>
  <si>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</si>
  <si>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</si>
  <si>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</si>
  <si>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</si>
  <si>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</si>
  <si>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</si>
  <si>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</si>
  <si>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</si>
  <si>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</si>
  <si>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</si>
  <si>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</si>
  <si>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</si>
  <si>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</si>
  <si>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</si>
  <si>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</si>
  <si>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</si>
  <si>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</si>
  <si>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</si>
  <si>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</si>
  <si>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</si>
  <si>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</si>
  <si>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</si>
  <si>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</si>
  <si>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</si>
  <si>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</si>
  <si>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</si>
  <si>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</si>
  <si>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</si>
  <si>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</si>
  <si>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</si>
  <si>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</si>
  <si>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</si>
  <si>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</si>
  <si>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</si>
  <si>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</si>
  <si>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</si>
  <si>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</si>
  <si>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</si>
  <si>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</si>
  <si>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</si>
  <si>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</si>
  <si>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</si>
  <si>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</si>
  <si>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</si>
  <si>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</si>
  <si>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</si>
  <si>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</si>
  <si>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</si>
  <si>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</si>
  <si>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</si>
  <si>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</si>
  <si>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</si>
  <si>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</si>
  <si>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</si>
  <si>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</si>
  <si>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</si>
  <si>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</si>
  <si>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</si>
  <si>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</si>
  <si>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</si>
  <si>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</si>
  <si>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</si>
  <si>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</si>
  <si>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</si>
  <si>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</si>
  <si>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</si>
  <si>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</si>
  <si>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</si>
  <si>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</si>
  <si>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</si>
  <si>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</si>
  <si>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</si>
  <si>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</si>
  <si>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</si>
  <si>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</si>
  <si>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</si>
  <si>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</si>
  <si>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</si>
  <si>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</si>
  <si>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</si>
  <si>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</si>
  <si>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</si>
  <si>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</si>
  <si>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</si>
  <si>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</si>
  <si>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</si>
  <si>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</si>
  <si>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</si>
  <si>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</si>
  <si>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</si>
  <si>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</si>
  <si>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</si>
  <si>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</si>
  <si>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</si>
  <si>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</si>
  <si>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</si>
  <si>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</si>
  <si>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</si>
  <si>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</si>
  <si>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</si>
  <si>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</si>
  <si>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</si>
  <si>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</si>
  <si>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</si>
  <si>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</si>
  <si>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</si>
  <si>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</si>
  <si>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</si>
  <si>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</si>
  <si>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</si>
  <si>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</si>
  <si>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</si>
  <si>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</si>
  <si>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</si>
  <si>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</si>
  <si>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</si>
  <si>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</si>
  <si>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</si>
  <si>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</si>
  <si>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</si>
  <si>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</si>
  <si>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</si>
  <si>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</si>
  <si>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 xml:space="preserve">Справка за резултатите от върнати обжалвани и протестирани дела на съдиите
от АДМИНИСТРАТИВЕН СЪД гр. ПЛОВДИВ през 2020  г. </t>
  </si>
  <si>
    <t>1.</t>
  </si>
  <si>
    <t>ЯВОР ИВАНОВ КОЛЕВ</t>
  </si>
  <si>
    <t>2.</t>
  </si>
  <si>
    <t>СТОИЛ ДЕЛЕВ БОТЕВ</t>
  </si>
  <si>
    <t>3.</t>
  </si>
  <si>
    <t>ГЕОРГИ ХРИСТОВ ПАСКОВ</t>
  </si>
  <si>
    <t>4.</t>
  </si>
  <si>
    <t>АНЕЛИЯ ИЛ.ХАРИТЕВА-МАНОЛОВА</t>
  </si>
  <si>
    <t>5.</t>
  </si>
  <si>
    <t>ЛЮБОМИРА КИРИЛОВА НЕСТОРОВА</t>
  </si>
  <si>
    <t>6.</t>
  </si>
  <si>
    <t>ВЕЛИЗАР СЛАВЧЕВ РУСИНОВ</t>
  </si>
  <si>
    <t>7.</t>
  </si>
  <si>
    <t>НЕДЯЛКО ГЕОРГИЕВ БЕКИРОВ</t>
  </si>
  <si>
    <t>8.</t>
  </si>
  <si>
    <t>ТАТЯНА ИВАНОВА ПЕТРОВА</t>
  </si>
  <si>
    <t>9.</t>
  </si>
  <si>
    <t>ЯНКО АНГЕЛОВ АНГЕЛОВ</t>
  </si>
  <si>
    <t>10.</t>
  </si>
  <si>
    <t>ЗДРАВКА ГЕОРГИЕВА ДИЕВА</t>
  </si>
  <si>
    <t>11.</t>
  </si>
  <si>
    <t>ЙОРДАН РОСЕНОВ РУСЕВ</t>
  </si>
  <si>
    <t>12.</t>
  </si>
  <si>
    <t>МИЛЕНА МАР.НЕСТОРОВА-ДИЧЕВА</t>
  </si>
  <si>
    <t>13.</t>
  </si>
  <si>
    <t>МАРИАНА МИХАЙЛОВА МИХАЙЛОВА</t>
  </si>
  <si>
    <t>14.</t>
  </si>
  <si>
    <t>ВЕЛИЧКА АТАНАСОВА ГЕОРГИЕВА</t>
  </si>
  <si>
    <t>15.</t>
  </si>
  <si>
    <t>ТАНЯ БОРИСОВА КОМСАЛОВА-КОЛЕВА</t>
  </si>
  <si>
    <t>16.</t>
  </si>
  <si>
    <t>ДИЧО ИВАНОВ ДИЧЕВ</t>
  </si>
  <si>
    <t>17.</t>
  </si>
  <si>
    <t>АЛЕКСАНДЪР АНТОНОВ МИТРЕВ</t>
  </si>
  <si>
    <t>18.</t>
  </si>
  <si>
    <t>МАРИЯ ИЛИЕВА ЗЛАТАНОВА</t>
  </si>
  <si>
    <t>19.</t>
  </si>
  <si>
    <t>ПЕТЪР ГЕОРГИЕВ КАСАБОВ</t>
  </si>
  <si>
    <t>20.</t>
  </si>
  <si>
    <t>ВЛАДИМИР СТОЯНОВ ВЪЛЧЕВ</t>
  </si>
  <si>
    <t>21.</t>
  </si>
  <si>
    <t>ДАРИНА С. МАТЕЕВА-БАЗИТОВА</t>
  </si>
  <si>
    <t>22.</t>
  </si>
  <si>
    <t>СВЕТЛАНА Б.МЕТОДИЕВА</t>
  </si>
  <si>
    <t xml:space="preserve"> </t>
  </si>
  <si>
    <t xml:space="preserve">Справка за дейността на съдиите в Административен съд гр.ПЛОВДИВ за 2020 г. </t>
  </si>
  <si>
    <t>АНЕЛИЯ ХАРИТЕВА МАНОЛОВА</t>
  </si>
  <si>
    <t>ЛЮБОМИРА КИР.НЕСТОРОВА</t>
  </si>
  <si>
    <t>МИЛЕНА НЕСТОРОВА ДИЧЕВА</t>
  </si>
  <si>
    <t>МАРИАНА МИХ. МИХАЙЛОВА</t>
  </si>
  <si>
    <t>ВЕЛИЧКА АТ. ГЕОРГИЕВА</t>
  </si>
  <si>
    <t>АЛЕКСАНДЪР АНТ.МИТРЕВ</t>
  </si>
  <si>
    <t>ТАНЯ КОМСАЛОВА КОЛЕВА</t>
  </si>
  <si>
    <t>ДАРИНА МАТЕЕВА БАЗИТОВА</t>
  </si>
  <si>
    <t>23г.8м.</t>
  </si>
  <si>
    <t>13г.10м</t>
  </si>
  <si>
    <t>14г.5м</t>
  </si>
  <si>
    <t>14г.</t>
  </si>
  <si>
    <t>19г.2м.</t>
  </si>
  <si>
    <t>20г10м</t>
  </si>
  <si>
    <t>22г9м</t>
  </si>
  <si>
    <t>5г1м</t>
  </si>
  <si>
    <t>14г8м</t>
  </si>
  <si>
    <t>21г8м</t>
  </si>
  <si>
    <t>19г</t>
  </si>
  <si>
    <t>ПЛОВДИВ</t>
  </si>
  <si>
    <t>месеца  на  2020    г.</t>
  </si>
  <si>
    <t xml:space="preserve">Изготвил: Станка Тонкова                                </t>
  </si>
  <si>
    <t>телефон за връзка:032 26 10 88</t>
  </si>
  <si>
    <t>E-mail: adminsad_pv@dir.bg</t>
  </si>
  <si>
    <t>Дата: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</si>
</sst>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</cellStyleXfs>
  <cellXfs count="48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9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8" fillId="4" borderId="77" xfId="0" applyFont="1" applyFill="1" applyBorder="1"/>
    <xf numFmtId="0" fontId="21" fillId="4" borderId="0" xfId="0" applyFont="1" applyFill="1" applyBorder="1"/>
    <xf numFmtId="0" fontId="21" fillId="4" borderId="78" xfId="0" applyFont="1" applyFill="1" applyBorder="1"/>
    <xf numFmtId="0" fontId="22" fillId="4" borderId="0" xfId="0" applyFont="1" applyFill="1" applyBorder="1"/>
    <xf numFmtId="0" fontId="18" fillId="4" borderId="79" xfId="0" applyFont="1" applyFill="1" applyBorder="1"/>
    <xf numFmtId="0" fontId="18" fillId="4" borderId="80" xfId="0" applyFont="1" applyFill="1" applyBorder="1"/>
    <xf numFmtId="0" fontId="23" fillId="4" borderId="80" xfId="0" applyFont="1" applyFill="1" applyBorder="1"/>
    <xf numFmtId="0" fontId="18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41" xfId="0" applyFont="1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42" xfId="0" applyFont="1" applyBorder="1" applyProtection="1">
      <protection locked="0"/>
    </xf>
    <xf numFmtId="0" fontId="35" fillId="0" borderId="43" xfId="0" applyFont="1" applyBorder="1" applyProtection="1">
      <protection locked="0"/>
    </xf>
    <xf numFmtId="0" fontId="35" fillId="0" borderId="19" xfId="0" applyFont="1" applyBorder="1" applyProtection="1">
      <protection locked="0"/>
    </xf>
    <xf numFmtId="0" fontId="35" fillId="7" borderId="42" xfId="0" applyFont="1" applyFill="1" applyBorder="1" applyProtection="1"/>
    <xf numFmtId="0" fontId="35" fillId="7" borderId="19" xfId="0" applyFont="1" applyFill="1" applyBorder="1" applyProtection="1"/>
    <xf numFmtId="0" fontId="35" fillId="7" borderId="43" xfId="0" applyFont="1" applyFill="1" applyBorder="1" applyProtection="1"/>
    <xf numFmtId="0" fontId="35" fillId="0" borderId="44" xfId="0" applyFont="1" applyBorder="1" applyProtection="1">
      <protection locked="0"/>
    </xf>
    <xf numFmtId="0" fontId="35" fillId="0" borderId="45" xfId="0" applyFont="1" applyBorder="1" applyProtection="1">
      <protection locked="0"/>
    </xf>
    <xf numFmtId="0" fontId="35" fillId="0" borderId="47" xfId="0" applyFont="1" applyBorder="1" applyProtection="1">
      <protection locked="0"/>
    </xf>
    <xf numFmtId="0" fontId="35" fillId="0" borderId="49" xfId="0" applyFont="1" applyBorder="1" applyProtection="1">
      <protection locked="0"/>
    </xf>
    <xf numFmtId="0" fontId="35" fillId="0" borderId="48" xfId="0" applyFont="1" applyBorder="1" applyProtection="1">
      <protection locked="0"/>
    </xf>
    <xf numFmtId="0" fontId="35" fillId="7" borderId="47" xfId="0" applyFont="1" applyFill="1" applyBorder="1" applyProtection="1"/>
    <xf numFmtId="0" fontId="35" fillId="7" borderId="48" xfId="0" applyFont="1" applyFill="1" applyBorder="1" applyProtection="1"/>
    <xf numFmtId="0" fontId="35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9" fillId="11" borderId="42" xfId="3" applyFont="1" applyFill="1" applyBorder="1" applyAlignment="1" applyProtection="1">
      <alignment horizontal="center" vertical="center" wrapText="1"/>
      <protection locked="0"/>
    </xf>
    <xf numFmtId="0" fontId="39" fillId="0" borderId="42" xfId="3" applyFont="1" applyBorder="1" applyAlignment="1" applyProtection="1">
      <alignment wrapText="1"/>
      <protection locked="0"/>
    </xf>
    <xf numFmtId="0" fontId="38" fillId="0" borderId="42" xfId="3" applyFont="1" applyBorder="1" applyAlignment="1" applyProtection="1">
      <protection locked="0"/>
    </xf>
    <xf numFmtId="0" fontId="40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14" fontId="12" fillId="0" borderId="0" xfId="0" applyNumberFormat="1" applyFont="1" applyFill="1" applyAlignment="1" applyProtection="1">
      <protection locked="0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6" fillId="0" borderId="82" xfId="0" applyFont="1" applyBorder="1" applyAlignment="1">
      <alignment horizontal="left" vertical="center" wrapText="1"/>
    </xf>
    <xf numFmtId="0" fontId="20" fillId="4" borderId="74" xfId="0" applyFont="1" applyFill="1" applyBorder="1" applyAlignment="1">
      <alignment horizontal="center"/>
    </xf>
    <xf numFmtId="0" fontId="20" fillId="4" borderId="75" xfId="0" applyFont="1" applyFill="1" applyBorder="1" applyAlignment="1">
      <alignment horizontal="center"/>
    </xf>
    <xf numFmtId="0" fontId="20" fillId="4" borderId="76" xfId="0" applyFont="1" applyFill="1" applyBorder="1" applyAlignment="1">
      <alignment horizontal="center"/>
    </xf>
    <xf numFmtId="0" fontId="14" fillId="4" borderId="0" xfId="1" applyFill="1" applyBorder="1" applyAlignment="1" applyProtection="1">
      <alignment horizontal="left" vertical="center"/>
    </xf>
    <xf numFmtId="0" fontId="15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4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/>
      <protection locked="0"/>
    </xf>
    <xf numFmtId="0" fontId="35" fillId="0" borderId="63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4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8" t="s">
        <v>167</v>
      </c>
      <c r="B2" s="288"/>
      <c r="C2" s="288"/>
      <c r="D2" s="288"/>
      <c r="E2" s="288"/>
      <c r="F2" s="288"/>
      <c r="G2" s="288"/>
      <c r="H2" s="288"/>
      <c r="I2" s="288"/>
      <c r="J2" s="288"/>
      <c r="K2" s="174"/>
    </row>
    <row r="3" spans="1:11" s="177" customFormat="1" x14ac:dyDescent="0.25">
      <c r="A3" s="288" t="s">
        <v>186</v>
      </c>
      <c r="B3" s="288"/>
      <c r="C3" s="288"/>
      <c r="D3" s="288"/>
      <c r="E3" s="288"/>
      <c r="F3" s="288"/>
      <c r="G3" s="288"/>
      <c r="H3" s="288"/>
      <c r="I3" s="288"/>
      <c r="J3" s="288"/>
      <c r="K3" s="176"/>
    </row>
    <row r="4" spans="1:11" s="177" customFormat="1" x14ac:dyDescent="0.25">
      <c r="A4" s="288" t="s">
        <v>185</v>
      </c>
      <c r="B4" s="288"/>
      <c r="C4" s="288"/>
      <c r="D4" s="288"/>
      <c r="E4" s="288"/>
      <c r="F4" s="288"/>
      <c r="G4" s="288"/>
      <c r="H4" s="288"/>
      <c r="I4" s="288"/>
      <c r="J4" s="288"/>
      <c r="K4" s="176"/>
    </row>
    <row r="5" spans="1:11" s="177" customFormat="1" ht="15.75" thickBot="1" x14ac:dyDescent="0.3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176"/>
    </row>
    <row r="6" spans="1:11" ht="16.5" thickBot="1" x14ac:dyDescent="0.3">
      <c r="A6" s="285" t="s">
        <v>168</v>
      </c>
      <c r="B6" s="286"/>
      <c r="C6" s="286"/>
      <c r="D6" s="286"/>
      <c r="E6" s="286"/>
      <c r="F6" s="286"/>
      <c r="G6" s="286"/>
      <c r="H6" s="286"/>
      <c r="I6" s="286"/>
      <c r="J6" s="286"/>
      <c r="K6" s="287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169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170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4" t="s">
        <v>172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1" ht="39" customHeight="1" x14ac:dyDescent="0.25">
      <c r="A12" s="281" t="s">
        <v>173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1" ht="39" customHeight="1" x14ac:dyDescent="0.25">
      <c r="A13" s="281" t="s">
        <v>183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</row>
    <row r="14" spans="1:11" ht="39" customHeight="1" x14ac:dyDescent="0.25">
      <c r="A14" s="281" t="s">
        <v>174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</row>
    <row r="15" spans="1:11" ht="39" customHeight="1" x14ac:dyDescent="0.25">
      <c r="A15" s="281" t="s">
        <v>175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</row>
    <row r="16" spans="1:11" ht="39" customHeight="1" x14ac:dyDescent="0.25">
      <c r="A16" s="281" t="s">
        <v>176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39" customHeight="1" x14ac:dyDescent="0.25">
      <c r="A17" s="281" t="s">
        <v>184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39" customHeight="1" x14ac:dyDescent="0.25">
      <c r="A18" s="281" t="s">
        <v>177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</row>
    <row r="19" spans="1:11" ht="39" customHeight="1" x14ac:dyDescent="0.25">
      <c r="A19" s="281" t="s">
        <v>178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</row>
    <row r="20" spans="1:11" ht="39" customHeight="1" x14ac:dyDescent="0.25">
      <c r="A20" s="283" t="s">
        <v>187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 ht="39" customHeight="1" x14ac:dyDescent="0.25">
      <c r="A21" s="281" t="s">
        <v>179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</row>
    <row r="22" spans="1:11" ht="39" customHeight="1" x14ac:dyDescent="0.25">
      <c r="A22" s="281" t="s">
        <v>180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</row>
    <row r="23" spans="1:11" ht="39" customHeight="1" x14ac:dyDescent="0.25">
      <c r="A23" s="281" t="s">
        <v>181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</row>
    <row r="24" spans="1:11" ht="50.25" customHeight="1" x14ac:dyDescent="0.25">
      <c r="A24" s="282" t="s">
        <v>182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B1" zoomScaleNormal="100" workbookViewId="0">
      <selection activeCell="I86" sqref="I86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6" t="s">
        <v>0</v>
      </c>
      <c r="W1" s="327"/>
      <c r="X1" s="327"/>
      <c r="Y1" s="327"/>
      <c r="Z1" s="327"/>
    </row>
    <row r="2" spans="1:26" s="115" customFormat="1" ht="18.75" customHeight="1" x14ac:dyDescent="0.25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" t="s">
        <v>261</v>
      </c>
      <c r="M2" s="211" t="s">
        <v>2</v>
      </c>
      <c r="O2" s="2">
        <v>12</v>
      </c>
      <c r="P2" s="290" t="s">
        <v>262</v>
      </c>
      <c r="Q2" s="290"/>
      <c r="R2" s="290"/>
      <c r="S2" s="290"/>
      <c r="T2" s="290"/>
      <c r="U2" s="238"/>
      <c r="V2" s="239"/>
      <c r="W2" s="239"/>
      <c r="X2" s="343" t="s">
        <v>171</v>
      </c>
      <c r="Y2" s="343"/>
    </row>
    <row r="3" spans="1:26" ht="12.75" customHeight="1" thickBot="1" x14ac:dyDescent="0.3">
      <c r="A3" s="216"/>
      <c r="B3" s="217"/>
      <c r="C3" s="216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2" t="s">
        <v>189</v>
      </c>
      <c r="B4" s="293"/>
      <c r="C4" s="298" t="s">
        <v>3</v>
      </c>
      <c r="D4" s="298" t="s">
        <v>4</v>
      </c>
      <c r="E4" s="302" t="s">
        <v>5</v>
      </c>
      <c r="F4" s="304" t="s">
        <v>6</v>
      </c>
      <c r="G4" s="306" t="s">
        <v>7</v>
      </c>
      <c r="H4" s="359" t="s">
        <v>8</v>
      </c>
      <c r="I4" s="324"/>
      <c r="J4" s="324"/>
      <c r="K4" s="324"/>
      <c r="L4" s="324"/>
      <c r="M4" s="360"/>
      <c r="N4" s="360"/>
      <c r="O4" s="321" t="s">
        <v>9</v>
      </c>
      <c r="P4" s="323" t="s">
        <v>10</v>
      </c>
      <c r="Q4" s="324"/>
      <c r="R4" s="324"/>
      <c r="S4" s="321" t="s">
        <v>11</v>
      </c>
      <c r="T4" s="323" t="s">
        <v>12</v>
      </c>
      <c r="U4" s="353"/>
      <c r="V4" s="354"/>
      <c r="W4" s="350" t="s">
        <v>13</v>
      </c>
      <c r="X4" s="328" t="s">
        <v>14</v>
      </c>
      <c r="Y4" s="329"/>
      <c r="Z4" s="330"/>
    </row>
    <row r="5" spans="1:26" ht="12.75" customHeight="1" thickBot="1" x14ac:dyDescent="0.3">
      <c r="A5" s="294"/>
      <c r="B5" s="295"/>
      <c r="C5" s="299"/>
      <c r="D5" s="301"/>
      <c r="E5" s="303"/>
      <c r="F5" s="305"/>
      <c r="G5" s="307"/>
      <c r="H5" s="309" t="s">
        <v>15</v>
      </c>
      <c r="I5" s="310"/>
      <c r="J5" s="310"/>
      <c r="K5" s="310"/>
      <c r="L5" s="311"/>
      <c r="M5" s="312" t="s">
        <v>16</v>
      </c>
      <c r="N5" s="312"/>
      <c r="O5" s="322"/>
      <c r="P5" s="325"/>
      <c r="Q5" s="325"/>
      <c r="R5" s="325"/>
      <c r="S5" s="352"/>
      <c r="T5" s="355"/>
      <c r="U5" s="355"/>
      <c r="V5" s="356"/>
      <c r="W5" s="351"/>
      <c r="X5" s="331"/>
      <c r="Y5" s="332"/>
      <c r="Z5" s="333"/>
    </row>
    <row r="6" spans="1:26" ht="24" customHeight="1" thickBot="1" x14ac:dyDescent="0.3">
      <c r="A6" s="294"/>
      <c r="B6" s="295"/>
      <c r="C6" s="299"/>
      <c r="D6" s="301"/>
      <c r="E6" s="303"/>
      <c r="F6" s="305"/>
      <c r="G6" s="307"/>
      <c r="H6" s="313" t="s">
        <v>17</v>
      </c>
      <c r="I6" s="316" t="s">
        <v>18</v>
      </c>
      <c r="J6" s="317"/>
      <c r="K6" s="317"/>
      <c r="L6" s="318"/>
      <c r="M6" s="319" t="s">
        <v>19</v>
      </c>
      <c r="N6" s="218" t="s">
        <v>20</v>
      </c>
      <c r="O6" s="322"/>
      <c r="P6" s="344" t="s">
        <v>21</v>
      </c>
      <c r="Q6" s="345" t="s">
        <v>22</v>
      </c>
      <c r="R6" s="347" t="s">
        <v>23</v>
      </c>
      <c r="S6" s="352"/>
      <c r="T6" s="357"/>
      <c r="U6" s="357"/>
      <c r="V6" s="358"/>
      <c r="W6" s="351"/>
      <c r="X6" s="349" t="s">
        <v>24</v>
      </c>
      <c r="Y6" s="334" t="s">
        <v>25</v>
      </c>
      <c r="Z6" s="336" t="s">
        <v>26</v>
      </c>
    </row>
    <row r="7" spans="1:26" ht="12.75" customHeight="1" x14ac:dyDescent="0.25">
      <c r="A7" s="294"/>
      <c r="B7" s="295"/>
      <c r="C7" s="299"/>
      <c r="D7" s="301"/>
      <c r="E7" s="303"/>
      <c r="F7" s="305"/>
      <c r="G7" s="307"/>
      <c r="H7" s="314"/>
      <c r="I7" s="369" t="s">
        <v>27</v>
      </c>
      <c r="J7" s="369" t="s">
        <v>28</v>
      </c>
      <c r="K7" s="372" t="s">
        <v>29</v>
      </c>
      <c r="L7" s="374" t="s">
        <v>30</v>
      </c>
      <c r="M7" s="320"/>
      <c r="N7" s="377" t="s">
        <v>31</v>
      </c>
      <c r="O7" s="322"/>
      <c r="P7" s="339"/>
      <c r="Q7" s="346"/>
      <c r="R7" s="348"/>
      <c r="S7" s="352"/>
      <c r="T7" s="338" t="s">
        <v>21</v>
      </c>
      <c r="U7" s="340" t="s">
        <v>22</v>
      </c>
      <c r="V7" s="341" t="s">
        <v>23</v>
      </c>
      <c r="W7" s="351"/>
      <c r="X7" s="349"/>
      <c r="Y7" s="335"/>
      <c r="Z7" s="337"/>
    </row>
    <row r="8" spans="1:26" ht="12.75" customHeight="1" x14ac:dyDescent="0.25">
      <c r="A8" s="294"/>
      <c r="B8" s="295"/>
      <c r="C8" s="299"/>
      <c r="D8" s="301"/>
      <c r="E8" s="303"/>
      <c r="F8" s="305"/>
      <c r="G8" s="307"/>
      <c r="H8" s="314"/>
      <c r="I8" s="370"/>
      <c r="J8" s="370"/>
      <c r="K8" s="372"/>
      <c r="L8" s="375"/>
      <c r="M8" s="320"/>
      <c r="N8" s="377"/>
      <c r="O8" s="322"/>
      <c r="P8" s="339"/>
      <c r="Q8" s="346"/>
      <c r="R8" s="348"/>
      <c r="S8" s="352"/>
      <c r="T8" s="339"/>
      <c r="U8" s="340"/>
      <c r="V8" s="342"/>
      <c r="W8" s="351"/>
      <c r="X8" s="349"/>
      <c r="Y8" s="335"/>
      <c r="Z8" s="337"/>
    </row>
    <row r="9" spans="1:26" ht="36" customHeight="1" thickBot="1" x14ac:dyDescent="0.3">
      <c r="A9" s="296"/>
      <c r="B9" s="297"/>
      <c r="C9" s="300"/>
      <c r="D9" s="301"/>
      <c r="E9" s="303"/>
      <c r="F9" s="305"/>
      <c r="G9" s="308"/>
      <c r="H9" s="315"/>
      <c r="I9" s="371"/>
      <c r="J9" s="371"/>
      <c r="K9" s="373"/>
      <c r="L9" s="376"/>
      <c r="M9" s="320"/>
      <c r="N9" s="377"/>
      <c r="O9" s="322"/>
      <c r="P9" s="339"/>
      <c r="Q9" s="346"/>
      <c r="R9" s="348"/>
      <c r="S9" s="352"/>
      <c r="T9" s="339"/>
      <c r="U9" s="340"/>
      <c r="V9" s="342"/>
      <c r="W9" s="351"/>
      <c r="X9" s="349"/>
      <c r="Y9" s="335"/>
      <c r="Z9" s="337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1" t="s">
        <v>49</v>
      </c>
      <c r="B11" s="364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2"/>
      <c r="B12" s="365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3"/>
      <c r="B13" s="366"/>
      <c r="C13" s="13">
        <v>2020</v>
      </c>
      <c r="D13" s="14">
        <f>D16+D19+D22+D25+D28+D31+D34+D37+D40+D43+D46+D49+D52+D55</f>
        <v>870</v>
      </c>
      <c r="E13" s="15">
        <f t="shared" si="0"/>
        <v>2371</v>
      </c>
      <c r="F13" s="16">
        <f t="shared" si="0"/>
        <v>40</v>
      </c>
      <c r="G13" s="17">
        <f t="shared" si="0"/>
        <v>3241</v>
      </c>
      <c r="H13" s="18">
        <f t="shared" si="0"/>
        <v>1722</v>
      </c>
      <c r="I13" s="14">
        <f t="shared" si="0"/>
        <v>11</v>
      </c>
      <c r="J13" s="15">
        <f t="shared" si="0"/>
        <v>153</v>
      </c>
      <c r="K13" s="15">
        <f t="shared" si="0"/>
        <v>780</v>
      </c>
      <c r="L13" s="15">
        <f>L16+L19+L22+L25+L28+L31+L34+L37+L40+L43+L46+L49+L52+L55</f>
        <v>778</v>
      </c>
      <c r="M13" s="15">
        <f t="shared" si="0"/>
        <v>611</v>
      </c>
      <c r="N13" s="16">
        <f t="shared" si="0"/>
        <v>0</v>
      </c>
      <c r="O13" s="18">
        <f t="shared" si="0"/>
        <v>2333</v>
      </c>
      <c r="P13" s="14">
        <f t="shared" si="0"/>
        <v>596</v>
      </c>
      <c r="Q13" s="15">
        <f t="shared" si="0"/>
        <v>638</v>
      </c>
      <c r="R13" s="16">
        <f t="shared" si="0"/>
        <v>1099</v>
      </c>
      <c r="S13" s="18">
        <f t="shared" si="0"/>
        <v>908</v>
      </c>
      <c r="T13" s="14">
        <f t="shared" si="0"/>
        <v>1909</v>
      </c>
      <c r="U13" s="15">
        <f t="shared" si="0"/>
        <v>374</v>
      </c>
      <c r="V13" s="16">
        <f t="shared" si="0"/>
        <v>50</v>
      </c>
      <c r="W13" s="18">
        <f t="shared" si="0"/>
        <v>1246</v>
      </c>
      <c r="X13" s="14">
        <f t="shared" si="0"/>
        <v>601</v>
      </c>
      <c r="Y13" s="15">
        <f t="shared" si="0"/>
        <v>273</v>
      </c>
      <c r="Z13" s="19">
        <f t="shared" si="0"/>
        <v>62</v>
      </c>
    </row>
    <row r="14" spans="1:26" ht="12.75" customHeight="1" x14ac:dyDescent="0.25">
      <c r="A14" s="364" t="s">
        <v>51</v>
      </c>
      <c r="B14" s="364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7"/>
      <c r="B15" s="365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8"/>
      <c r="B16" s="366"/>
      <c r="C16" s="13">
        <v>2020</v>
      </c>
      <c r="D16" s="223">
        <f>'2. Приложение 2'!E9</f>
        <v>17</v>
      </c>
      <c r="E16" s="223">
        <f>'2. Приложение 2'!W9</f>
        <v>36</v>
      </c>
      <c r="F16" s="188">
        <v>1</v>
      </c>
      <c r="G16" s="17">
        <f>D16+E16</f>
        <v>53</v>
      </c>
      <c r="H16" s="18">
        <f t="shared" si="3"/>
        <v>22</v>
      </c>
      <c r="I16" s="189">
        <v>1</v>
      </c>
      <c r="J16" s="190">
        <v>4</v>
      </c>
      <c r="K16" s="190">
        <v>1</v>
      </c>
      <c r="L16" s="191">
        <v>16</v>
      </c>
      <c r="M16" s="210">
        <f>'2. Приложение 2'!CQ9</f>
        <v>26</v>
      </c>
      <c r="N16" s="192">
        <v>0</v>
      </c>
      <c r="O16" s="18">
        <f t="shared" si="1"/>
        <v>48</v>
      </c>
      <c r="P16" s="189">
        <v>3</v>
      </c>
      <c r="Q16" s="190">
        <v>12</v>
      </c>
      <c r="R16" s="192">
        <v>33</v>
      </c>
      <c r="S16" s="35">
        <f>G16-O16</f>
        <v>5</v>
      </c>
      <c r="T16" s="189">
        <v>42</v>
      </c>
      <c r="U16" s="190">
        <v>6</v>
      </c>
      <c r="V16" s="188">
        <v>0</v>
      </c>
      <c r="W16" s="193">
        <v>13</v>
      </c>
      <c r="X16" s="194">
        <v>5</v>
      </c>
      <c r="Y16" s="195">
        <v>5</v>
      </c>
      <c r="Z16" s="196">
        <v>0</v>
      </c>
    </row>
    <row r="17" spans="1:26" ht="12.75" customHeight="1" x14ac:dyDescent="0.25">
      <c r="A17" s="378" t="s">
        <v>53</v>
      </c>
      <c r="B17" s="381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9"/>
      <c r="B18" s="382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80"/>
      <c r="B19" s="383"/>
      <c r="C19" s="13">
        <v>2020</v>
      </c>
      <c r="D19" s="223">
        <f>'2. Приложение 2'!F9</f>
        <v>1</v>
      </c>
      <c r="E19" s="223">
        <f>'2. Приложение 2'!X9</f>
        <v>3</v>
      </c>
      <c r="F19" s="188">
        <v>0</v>
      </c>
      <c r="G19" s="17">
        <f t="shared" si="4"/>
        <v>4</v>
      </c>
      <c r="H19" s="18">
        <f t="shared" si="3"/>
        <v>2</v>
      </c>
      <c r="I19" s="189">
        <v>0</v>
      </c>
      <c r="J19" s="190">
        <v>0</v>
      </c>
      <c r="K19" s="190">
        <v>0</v>
      </c>
      <c r="L19" s="190">
        <v>2</v>
      </c>
      <c r="M19" s="210">
        <f>'2. Приложение 2'!CR9</f>
        <v>2</v>
      </c>
      <c r="N19" s="188">
        <v>0</v>
      </c>
      <c r="O19" s="18">
        <f t="shared" si="1"/>
        <v>4</v>
      </c>
      <c r="P19" s="189">
        <v>4</v>
      </c>
      <c r="Q19" s="190">
        <v>0</v>
      </c>
      <c r="R19" s="188">
        <v>0</v>
      </c>
      <c r="S19" s="18">
        <f t="shared" si="2"/>
        <v>0</v>
      </c>
      <c r="T19" s="189">
        <v>4</v>
      </c>
      <c r="U19" s="190">
        <v>0</v>
      </c>
      <c r="V19" s="188">
        <v>0</v>
      </c>
      <c r="W19" s="193">
        <v>2</v>
      </c>
      <c r="X19" s="189">
        <v>4</v>
      </c>
      <c r="Y19" s="190">
        <v>1</v>
      </c>
      <c r="Z19" s="197">
        <v>0</v>
      </c>
    </row>
    <row r="20" spans="1:26" ht="12.75" customHeight="1" x14ac:dyDescent="0.25">
      <c r="A20" s="384" t="s">
        <v>55</v>
      </c>
      <c r="B20" s="387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5"/>
      <c r="B21" s="388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6"/>
      <c r="B22" s="389"/>
      <c r="C22" s="13">
        <v>2020</v>
      </c>
      <c r="D22" s="224">
        <f>'2. Приложение 2'!G9</f>
        <v>198</v>
      </c>
      <c r="E22" s="224">
        <f>'2. Приложение 2'!Y9</f>
        <v>322</v>
      </c>
      <c r="F22" s="192">
        <v>3</v>
      </c>
      <c r="G22" s="17">
        <f t="shared" si="4"/>
        <v>520</v>
      </c>
      <c r="H22" s="18">
        <f t="shared" si="3"/>
        <v>266</v>
      </c>
      <c r="I22" s="198">
        <v>3</v>
      </c>
      <c r="J22" s="191">
        <v>54</v>
      </c>
      <c r="K22" s="191">
        <v>135</v>
      </c>
      <c r="L22" s="191">
        <v>74</v>
      </c>
      <c r="M22" s="210">
        <f>'2. Приложение 2'!CS9</f>
        <v>52</v>
      </c>
      <c r="N22" s="192">
        <v>0</v>
      </c>
      <c r="O22" s="18">
        <f t="shared" si="1"/>
        <v>318</v>
      </c>
      <c r="P22" s="198">
        <v>25</v>
      </c>
      <c r="Q22" s="191">
        <v>63</v>
      </c>
      <c r="R22" s="192">
        <v>230</v>
      </c>
      <c r="S22" s="18">
        <f t="shared" si="2"/>
        <v>202</v>
      </c>
      <c r="T22" s="198">
        <v>213</v>
      </c>
      <c r="U22" s="191">
        <v>89</v>
      </c>
      <c r="V22" s="192">
        <v>16</v>
      </c>
      <c r="W22" s="199">
        <v>204</v>
      </c>
      <c r="X22" s="198">
        <v>104</v>
      </c>
      <c r="Y22" s="191">
        <v>51</v>
      </c>
      <c r="Z22" s="200">
        <v>29</v>
      </c>
    </row>
    <row r="23" spans="1:26" ht="12.75" customHeight="1" x14ac:dyDescent="0.25">
      <c r="A23" s="384" t="s">
        <v>57</v>
      </c>
      <c r="B23" s="387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5"/>
      <c r="B24" s="388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6"/>
      <c r="B25" s="389"/>
      <c r="C25" s="13">
        <v>2020</v>
      </c>
      <c r="D25" s="223">
        <f>'2. Приложение 2'!H9</f>
        <v>139</v>
      </c>
      <c r="E25" s="223">
        <f>'2. Приложение 2'!Z9</f>
        <v>227</v>
      </c>
      <c r="F25" s="188">
        <v>10</v>
      </c>
      <c r="G25" s="17">
        <f t="shared" si="4"/>
        <v>366</v>
      </c>
      <c r="H25" s="18">
        <f t="shared" si="3"/>
        <v>161</v>
      </c>
      <c r="I25" s="189">
        <v>2</v>
      </c>
      <c r="J25" s="190">
        <v>4</v>
      </c>
      <c r="K25" s="190">
        <v>85</v>
      </c>
      <c r="L25" s="190">
        <v>70</v>
      </c>
      <c r="M25" s="210">
        <f>'2. Приложение 2'!CT9</f>
        <v>75</v>
      </c>
      <c r="N25" s="188">
        <v>0</v>
      </c>
      <c r="O25" s="18">
        <f t="shared" si="1"/>
        <v>236</v>
      </c>
      <c r="P25" s="189">
        <v>23</v>
      </c>
      <c r="Q25" s="190">
        <v>65</v>
      </c>
      <c r="R25" s="188">
        <v>148</v>
      </c>
      <c r="S25" s="18">
        <f t="shared" si="2"/>
        <v>130</v>
      </c>
      <c r="T25" s="189">
        <v>195</v>
      </c>
      <c r="U25" s="190">
        <v>40</v>
      </c>
      <c r="V25" s="188">
        <v>1</v>
      </c>
      <c r="W25" s="193">
        <v>154</v>
      </c>
      <c r="X25" s="189">
        <v>86</v>
      </c>
      <c r="Y25" s="190">
        <v>48</v>
      </c>
      <c r="Z25" s="197">
        <v>8</v>
      </c>
    </row>
    <row r="26" spans="1:26" ht="12.75" customHeight="1" x14ac:dyDescent="0.25">
      <c r="A26" s="384" t="s">
        <v>59</v>
      </c>
      <c r="B26" s="387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5"/>
      <c r="B27" s="388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6"/>
      <c r="B28" s="389"/>
      <c r="C28" s="13">
        <v>2020</v>
      </c>
      <c r="D28" s="224">
        <f>'2. Приложение 2'!I9</f>
        <v>13</v>
      </c>
      <c r="E28" s="224">
        <f>'2. Приложение 2'!AA9</f>
        <v>24</v>
      </c>
      <c r="F28" s="192">
        <v>4</v>
      </c>
      <c r="G28" s="17">
        <f t="shared" si="4"/>
        <v>37</v>
      </c>
      <c r="H28" s="18">
        <f t="shared" si="3"/>
        <v>18</v>
      </c>
      <c r="I28" s="198">
        <v>0</v>
      </c>
      <c r="J28" s="191">
        <v>0</v>
      </c>
      <c r="K28" s="191">
        <v>8</v>
      </c>
      <c r="L28" s="191">
        <v>10</v>
      </c>
      <c r="M28" s="210">
        <f>'2. Приложение 2'!CU9</f>
        <v>12</v>
      </c>
      <c r="N28" s="192">
        <v>0</v>
      </c>
      <c r="O28" s="18">
        <f t="shared" si="1"/>
        <v>30</v>
      </c>
      <c r="P28" s="198">
        <v>8</v>
      </c>
      <c r="Q28" s="191">
        <v>8</v>
      </c>
      <c r="R28" s="192">
        <v>14</v>
      </c>
      <c r="S28" s="18">
        <f t="shared" si="2"/>
        <v>7</v>
      </c>
      <c r="T28" s="198">
        <v>25</v>
      </c>
      <c r="U28" s="191">
        <v>5</v>
      </c>
      <c r="V28" s="192">
        <v>0</v>
      </c>
      <c r="W28" s="199">
        <v>20</v>
      </c>
      <c r="X28" s="198">
        <v>9</v>
      </c>
      <c r="Y28" s="191">
        <v>11</v>
      </c>
      <c r="Z28" s="200">
        <v>0</v>
      </c>
    </row>
    <row r="29" spans="1:26" ht="12.75" customHeight="1" x14ac:dyDescent="0.25">
      <c r="A29" s="384" t="s">
        <v>61</v>
      </c>
      <c r="B29" s="387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5"/>
      <c r="B30" s="388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6"/>
      <c r="B31" s="389"/>
      <c r="C31" s="13">
        <v>2020</v>
      </c>
      <c r="D31" s="223">
        <f>'2. Приложение 2'!J9</f>
        <v>52</v>
      </c>
      <c r="E31" s="223">
        <f>'2. Приложение 2'!AB9</f>
        <v>174</v>
      </c>
      <c r="F31" s="188">
        <v>0</v>
      </c>
      <c r="G31" s="17">
        <f t="shared" si="4"/>
        <v>226</v>
      </c>
      <c r="H31" s="18">
        <f t="shared" si="3"/>
        <v>96</v>
      </c>
      <c r="I31" s="189">
        <v>0</v>
      </c>
      <c r="J31" s="190">
        <v>2</v>
      </c>
      <c r="K31" s="190">
        <v>46</v>
      </c>
      <c r="L31" s="190">
        <v>48</v>
      </c>
      <c r="M31" s="210">
        <f>'2. Приложение 2'!CV9</f>
        <v>24</v>
      </c>
      <c r="N31" s="188">
        <v>0</v>
      </c>
      <c r="O31" s="18">
        <f t="shared" si="1"/>
        <v>120</v>
      </c>
      <c r="P31" s="189">
        <v>11</v>
      </c>
      <c r="Q31" s="190">
        <v>38</v>
      </c>
      <c r="R31" s="197">
        <v>71</v>
      </c>
      <c r="S31" s="18">
        <f t="shared" si="2"/>
        <v>106</v>
      </c>
      <c r="T31" s="189">
        <v>82</v>
      </c>
      <c r="U31" s="190">
        <v>31</v>
      </c>
      <c r="V31" s="188">
        <v>7</v>
      </c>
      <c r="W31" s="193">
        <v>73</v>
      </c>
      <c r="X31" s="189">
        <v>58</v>
      </c>
      <c r="Y31" s="190">
        <v>20</v>
      </c>
      <c r="Z31" s="197">
        <v>0</v>
      </c>
    </row>
    <row r="32" spans="1:26" ht="12.75" customHeight="1" x14ac:dyDescent="0.25">
      <c r="A32" s="384" t="s">
        <v>63</v>
      </c>
      <c r="B32" s="387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5"/>
      <c r="B33" s="388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6"/>
      <c r="B34" s="389"/>
      <c r="C34" s="13">
        <v>2020</v>
      </c>
      <c r="D34" s="223">
        <f>'2. Приложение 2'!K9</f>
        <v>129</v>
      </c>
      <c r="E34" s="223">
        <f>'2. Приложение 2'!AC9</f>
        <v>191</v>
      </c>
      <c r="F34" s="192">
        <v>3</v>
      </c>
      <c r="G34" s="17">
        <f t="shared" si="4"/>
        <v>320</v>
      </c>
      <c r="H34" s="18">
        <f t="shared" si="3"/>
        <v>190</v>
      </c>
      <c r="I34" s="198">
        <v>1</v>
      </c>
      <c r="J34" s="191">
        <v>8</v>
      </c>
      <c r="K34" s="191">
        <v>130</v>
      </c>
      <c r="L34" s="191">
        <v>51</v>
      </c>
      <c r="M34" s="210">
        <f>'2. Приложение 2'!CW9</f>
        <v>71</v>
      </c>
      <c r="N34" s="192">
        <v>0</v>
      </c>
      <c r="O34" s="18">
        <f t="shared" si="1"/>
        <v>261</v>
      </c>
      <c r="P34" s="198">
        <v>46</v>
      </c>
      <c r="Q34" s="191">
        <v>59</v>
      </c>
      <c r="R34" s="192">
        <v>156</v>
      </c>
      <c r="S34" s="18">
        <f t="shared" si="2"/>
        <v>59</v>
      </c>
      <c r="T34" s="198">
        <v>224</v>
      </c>
      <c r="U34" s="191">
        <v>34</v>
      </c>
      <c r="V34" s="192">
        <v>3</v>
      </c>
      <c r="W34" s="199">
        <v>340</v>
      </c>
      <c r="X34" s="198">
        <v>78</v>
      </c>
      <c r="Y34" s="191">
        <v>23</v>
      </c>
      <c r="Z34" s="200">
        <v>2</v>
      </c>
    </row>
    <row r="35" spans="1:26" ht="12.75" customHeight="1" x14ac:dyDescent="0.25">
      <c r="A35" s="384" t="s">
        <v>65</v>
      </c>
      <c r="B35" s="387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5"/>
      <c r="B36" s="388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6"/>
      <c r="B37" s="389"/>
      <c r="C37" s="13">
        <v>2020</v>
      </c>
      <c r="D37" s="223">
        <f>'2. Приложение 2'!L9</f>
        <v>21</v>
      </c>
      <c r="E37" s="223">
        <f>'2. Приложение 2'!AD9</f>
        <v>49</v>
      </c>
      <c r="F37" s="188">
        <v>2</v>
      </c>
      <c r="G37" s="17">
        <f t="shared" si="4"/>
        <v>70</v>
      </c>
      <c r="H37" s="18">
        <f t="shared" si="3"/>
        <v>44</v>
      </c>
      <c r="I37" s="206">
        <v>1</v>
      </c>
      <c r="J37" s="190">
        <v>2</v>
      </c>
      <c r="K37" s="190">
        <v>25</v>
      </c>
      <c r="L37" s="190">
        <v>16</v>
      </c>
      <c r="M37" s="210">
        <f>'2. Приложение 2'!CX9</f>
        <v>16</v>
      </c>
      <c r="N37" s="188">
        <v>0</v>
      </c>
      <c r="O37" s="18">
        <f t="shared" si="1"/>
        <v>60</v>
      </c>
      <c r="P37" s="189">
        <v>8</v>
      </c>
      <c r="Q37" s="190">
        <v>18</v>
      </c>
      <c r="R37" s="197">
        <v>34</v>
      </c>
      <c r="S37" s="18">
        <f t="shared" si="2"/>
        <v>10</v>
      </c>
      <c r="T37" s="189">
        <v>48</v>
      </c>
      <c r="U37" s="190">
        <v>11</v>
      </c>
      <c r="V37" s="188">
        <v>1</v>
      </c>
      <c r="W37" s="193">
        <v>35</v>
      </c>
      <c r="X37" s="189">
        <v>25</v>
      </c>
      <c r="Y37" s="190">
        <v>11</v>
      </c>
      <c r="Z37" s="197">
        <v>0</v>
      </c>
    </row>
    <row r="38" spans="1:26" ht="12.75" customHeight="1" x14ac:dyDescent="0.25">
      <c r="A38" s="387" t="s">
        <v>67</v>
      </c>
      <c r="B38" s="387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90"/>
      <c r="B39" s="388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1"/>
      <c r="B40" s="388"/>
      <c r="C40" s="13">
        <v>2020</v>
      </c>
      <c r="D40" s="223">
        <f>'2. Приложение 2'!M9</f>
        <v>0</v>
      </c>
      <c r="E40" s="223">
        <f>'2. Приложение 2'!AE9</f>
        <v>1</v>
      </c>
      <c r="F40" s="192">
        <v>0</v>
      </c>
      <c r="G40" s="17">
        <f t="shared" si="4"/>
        <v>1</v>
      </c>
      <c r="H40" s="18">
        <f t="shared" si="3"/>
        <v>1</v>
      </c>
      <c r="I40" s="198">
        <v>0</v>
      </c>
      <c r="J40" s="191">
        <v>0</v>
      </c>
      <c r="K40" s="191">
        <v>1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1</v>
      </c>
      <c r="P40" s="198">
        <v>0</v>
      </c>
      <c r="Q40" s="191">
        <v>1</v>
      </c>
      <c r="R40" s="192">
        <v>0</v>
      </c>
      <c r="S40" s="18">
        <f t="shared" si="2"/>
        <v>0</v>
      </c>
      <c r="T40" s="198">
        <v>0</v>
      </c>
      <c r="U40" s="191">
        <v>1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64" t="s">
        <v>69</v>
      </c>
      <c r="B41" s="387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5"/>
      <c r="B42" s="388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6"/>
      <c r="B43" s="389"/>
      <c r="C43" s="13">
        <v>2020</v>
      </c>
      <c r="D43" s="223">
        <f>'2. Приложение 2'!N9</f>
        <v>115</v>
      </c>
      <c r="E43" s="223">
        <f>'2. Приложение 2'!AF9</f>
        <v>288</v>
      </c>
      <c r="F43" s="188">
        <v>4</v>
      </c>
      <c r="G43" s="17">
        <f t="shared" si="4"/>
        <v>403</v>
      </c>
      <c r="H43" s="18">
        <f t="shared" si="3"/>
        <v>228</v>
      </c>
      <c r="I43" s="198">
        <v>0</v>
      </c>
      <c r="J43" s="191">
        <v>63</v>
      </c>
      <c r="K43" s="191">
        <v>27</v>
      </c>
      <c r="L43" s="191">
        <v>138</v>
      </c>
      <c r="M43" s="210">
        <f>'2. Приложение 2'!CZ9</f>
        <v>61</v>
      </c>
      <c r="N43" s="192">
        <v>0</v>
      </c>
      <c r="O43" s="18">
        <f t="shared" si="1"/>
        <v>289</v>
      </c>
      <c r="P43" s="198">
        <v>30</v>
      </c>
      <c r="Q43" s="191">
        <v>105</v>
      </c>
      <c r="R43" s="192">
        <v>154</v>
      </c>
      <c r="S43" s="18">
        <f>G43-O43</f>
        <v>114</v>
      </c>
      <c r="T43" s="189">
        <v>199</v>
      </c>
      <c r="U43" s="190">
        <v>77</v>
      </c>
      <c r="V43" s="188">
        <v>13</v>
      </c>
      <c r="W43" s="193">
        <v>94</v>
      </c>
      <c r="X43" s="189">
        <v>56</v>
      </c>
      <c r="Y43" s="190">
        <v>24</v>
      </c>
      <c r="Z43" s="197">
        <v>11</v>
      </c>
    </row>
    <row r="44" spans="1:26" ht="12.75" customHeight="1" x14ac:dyDescent="0.25">
      <c r="A44" s="364" t="s">
        <v>71</v>
      </c>
      <c r="B44" s="387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7"/>
      <c r="B45" s="388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8"/>
      <c r="B46" s="389"/>
      <c r="C46" s="13">
        <v>2020</v>
      </c>
      <c r="D46" s="223">
        <f>'2. Приложение 2'!O9</f>
        <v>2</v>
      </c>
      <c r="E46" s="223">
        <f>'2. Приложение 2'!AG9</f>
        <v>14</v>
      </c>
      <c r="F46" s="188">
        <v>0</v>
      </c>
      <c r="G46" s="17">
        <f t="shared" si="4"/>
        <v>16</v>
      </c>
      <c r="H46" s="18">
        <f t="shared" si="3"/>
        <v>10</v>
      </c>
      <c r="I46" s="198">
        <v>0</v>
      </c>
      <c r="J46" s="191">
        <v>0</v>
      </c>
      <c r="K46" s="191">
        <v>9</v>
      </c>
      <c r="L46" s="191">
        <v>1</v>
      </c>
      <c r="M46" s="210">
        <f>'2. Приложение 2'!DA9</f>
        <v>4</v>
      </c>
      <c r="N46" s="192">
        <v>0</v>
      </c>
      <c r="O46" s="18">
        <f>H46+M46</f>
        <v>14</v>
      </c>
      <c r="P46" s="198">
        <v>10</v>
      </c>
      <c r="Q46" s="191">
        <v>4</v>
      </c>
      <c r="R46" s="192">
        <v>0</v>
      </c>
      <c r="S46" s="18">
        <f t="shared" si="2"/>
        <v>2</v>
      </c>
      <c r="T46" s="189">
        <v>14</v>
      </c>
      <c r="U46" s="190">
        <v>0</v>
      </c>
      <c r="V46" s="188">
        <v>0</v>
      </c>
      <c r="W46" s="193">
        <v>0</v>
      </c>
      <c r="X46" s="189">
        <v>0</v>
      </c>
      <c r="Y46" s="190">
        <v>0</v>
      </c>
      <c r="Z46" s="197">
        <v>0</v>
      </c>
    </row>
    <row r="47" spans="1:26" ht="12.75" customHeight="1" x14ac:dyDescent="0.25">
      <c r="A47" s="392" t="s">
        <v>73</v>
      </c>
      <c r="B47" s="387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3"/>
      <c r="B48" s="388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4"/>
      <c r="B49" s="389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95" t="s">
        <v>75</v>
      </c>
      <c r="B50" s="387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3"/>
      <c r="B51" s="388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4"/>
      <c r="B52" s="389"/>
      <c r="C52" s="13">
        <v>2020</v>
      </c>
      <c r="D52" s="223">
        <f>'2. Приложение 2'!Q9</f>
        <v>174</v>
      </c>
      <c r="E52" s="223">
        <f>'2. Приложение 2'!AI9</f>
        <v>743</v>
      </c>
      <c r="F52" s="192">
        <v>12</v>
      </c>
      <c r="G52" s="17">
        <f t="shared" si="4"/>
        <v>917</v>
      </c>
      <c r="H52" s="18">
        <f t="shared" si="3"/>
        <v>416</v>
      </c>
      <c r="I52" s="198">
        <v>3</v>
      </c>
      <c r="J52" s="191">
        <v>10</v>
      </c>
      <c r="K52" s="191">
        <v>267</v>
      </c>
      <c r="L52" s="191">
        <v>136</v>
      </c>
      <c r="M52" s="210">
        <f>'2. Приложение 2'!DC9</f>
        <v>231</v>
      </c>
      <c r="N52" s="192">
        <v>0</v>
      </c>
      <c r="O52" s="18">
        <f t="shared" si="1"/>
        <v>647</v>
      </c>
      <c r="P52" s="198">
        <v>140</v>
      </c>
      <c r="Q52" s="191">
        <v>255</v>
      </c>
      <c r="R52" s="192">
        <v>252</v>
      </c>
      <c r="S52" s="18">
        <f t="shared" si="2"/>
        <v>270</v>
      </c>
      <c r="T52" s="198">
        <v>560</v>
      </c>
      <c r="U52" s="191">
        <v>79</v>
      </c>
      <c r="V52" s="192">
        <v>8</v>
      </c>
      <c r="W52" s="199">
        <v>287</v>
      </c>
      <c r="X52" s="194">
        <v>166</v>
      </c>
      <c r="Y52" s="195">
        <v>78</v>
      </c>
      <c r="Z52" s="196">
        <v>12</v>
      </c>
    </row>
    <row r="53" spans="1:26" ht="12.75" customHeight="1" x14ac:dyDescent="0.25">
      <c r="A53" s="395" t="s">
        <v>77</v>
      </c>
      <c r="B53" s="387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3"/>
      <c r="B54" s="388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4"/>
      <c r="B55" s="389"/>
      <c r="C55" s="13">
        <v>2020</v>
      </c>
      <c r="D55" s="223">
        <f>'2. Приложение 2'!R9</f>
        <v>9</v>
      </c>
      <c r="E55" s="223">
        <f>'2. Приложение 2'!AJ9</f>
        <v>299</v>
      </c>
      <c r="F55" s="188">
        <v>1</v>
      </c>
      <c r="G55" s="17">
        <f t="shared" si="4"/>
        <v>308</v>
      </c>
      <c r="H55" s="18">
        <f t="shared" si="3"/>
        <v>268</v>
      </c>
      <c r="I55" s="206">
        <v>0</v>
      </c>
      <c r="J55" s="190">
        <v>6</v>
      </c>
      <c r="K55" s="190">
        <v>46</v>
      </c>
      <c r="L55" s="190">
        <v>216</v>
      </c>
      <c r="M55" s="210">
        <f>'2. Приложение 2'!DD9</f>
        <v>37</v>
      </c>
      <c r="N55" s="188">
        <v>0</v>
      </c>
      <c r="O55" s="18">
        <f t="shared" si="1"/>
        <v>305</v>
      </c>
      <c r="P55" s="189">
        <v>288</v>
      </c>
      <c r="Q55" s="190">
        <v>10</v>
      </c>
      <c r="R55" s="197">
        <v>7</v>
      </c>
      <c r="S55" s="18">
        <f t="shared" si="2"/>
        <v>3</v>
      </c>
      <c r="T55" s="189">
        <v>303</v>
      </c>
      <c r="U55" s="190">
        <v>1</v>
      </c>
      <c r="V55" s="188">
        <v>1</v>
      </c>
      <c r="W55" s="193">
        <v>24</v>
      </c>
      <c r="X55" s="207">
        <v>10</v>
      </c>
      <c r="Y55" s="208">
        <v>1</v>
      </c>
      <c r="Z55" s="209">
        <v>0</v>
      </c>
    </row>
    <row r="56" spans="1:26" ht="12.75" customHeight="1" x14ac:dyDescent="0.25">
      <c r="A56" s="321" t="s">
        <v>79</v>
      </c>
      <c r="B56" s="387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2"/>
      <c r="B57" s="388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6"/>
      <c r="B58" s="389"/>
      <c r="C58" s="13">
        <v>2020</v>
      </c>
      <c r="D58" s="223">
        <f>'2. Приложение 2'!S9</f>
        <v>248</v>
      </c>
      <c r="E58" s="223">
        <f>'2. Приложение 2'!AK9</f>
        <v>1037</v>
      </c>
      <c r="F58" s="192">
        <v>1</v>
      </c>
      <c r="G58" s="17">
        <f t="shared" si="4"/>
        <v>1285</v>
      </c>
      <c r="H58" s="18">
        <f t="shared" si="3"/>
        <v>994</v>
      </c>
      <c r="I58" s="198">
        <v>1</v>
      </c>
      <c r="J58" s="191">
        <v>26</v>
      </c>
      <c r="K58" s="191">
        <v>722</v>
      </c>
      <c r="L58" s="191">
        <v>245</v>
      </c>
      <c r="M58" s="210">
        <f>'2. Приложение 2'!DE9</f>
        <v>72</v>
      </c>
      <c r="N58" s="192">
        <v>0</v>
      </c>
      <c r="O58" s="18">
        <f t="shared" si="1"/>
        <v>1066</v>
      </c>
      <c r="P58" s="198">
        <v>100</v>
      </c>
      <c r="Q58" s="191">
        <v>655</v>
      </c>
      <c r="R58" s="192">
        <v>311</v>
      </c>
      <c r="S58" s="18">
        <f>G58-O58</f>
        <v>219</v>
      </c>
      <c r="T58" s="198">
        <v>977</v>
      </c>
      <c r="U58" s="191">
        <v>89</v>
      </c>
      <c r="V58" s="192">
        <v>0</v>
      </c>
      <c r="W58" s="199">
        <v>7</v>
      </c>
      <c r="X58" s="194">
        <v>1</v>
      </c>
      <c r="Y58" s="195">
        <v>0</v>
      </c>
      <c r="Z58" s="196">
        <v>0</v>
      </c>
    </row>
    <row r="59" spans="1:26" ht="12.75" customHeight="1" x14ac:dyDescent="0.25">
      <c r="A59" s="395" t="s">
        <v>81</v>
      </c>
      <c r="B59" s="387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3"/>
      <c r="B60" s="388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4"/>
      <c r="B61" s="389"/>
      <c r="C61" s="13">
        <v>2020</v>
      </c>
      <c r="D61" s="223">
        <f>'2. Приложение 2'!T9</f>
        <v>217</v>
      </c>
      <c r="E61" s="223">
        <f>'2. Приложение 2'!AL9</f>
        <v>986</v>
      </c>
      <c r="F61" s="188">
        <v>1</v>
      </c>
      <c r="G61" s="17">
        <f t="shared" si="4"/>
        <v>1203</v>
      </c>
      <c r="H61" s="18">
        <f t="shared" si="3"/>
        <v>926</v>
      </c>
      <c r="I61" s="198">
        <v>1</v>
      </c>
      <c r="J61" s="191">
        <v>24</v>
      </c>
      <c r="K61" s="191">
        <v>681</v>
      </c>
      <c r="L61" s="191">
        <v>220</v>
      </c>
      <c r="M61" s="210">
        <f>'2. Приложение 2'!DF9</f>
        <v>65</v>
      </c>
      <c r="N61" s="192">
        <v>0</v>
      </c>
      <c r="O61" s="18">
        <f t="shared" si="1"/>
        <v>991</v>
      </c>
      <c r="P61" s="198">
        <v>93</v>
      </c>
      <c r="Q61" s="191">
        <v>635</v>
      </c>
      <c r="R61" s="192">
        <v>263</v>
      </c>
      <c r="S61" s="18">
        <f t="shared" si="2"/>
        <v>212</v>
      </c>
      <c r="T61" s="189">
        <v>903</v>
      </c>
      <c r="U61" s="190">
        <v>88</v>
      </c>
      <c r="V61" s="188">
        <v>0</v>
      </c>
      <c r="W61" s="193">
        <v>4</v>
      </c>
      <c r="X61" s="207">
        <v>1</v>
      </c>
      <c r="Y61" s="208">
        <v>0</v>
      </c>
      <c r="Z61" s="209">
        <v>0</v>
      </c>
    </row>
    <row r="62" spans="1:26" ht="12.75" customHeight="1" x14ac:dyDescent="0.25">
      <c r="A62" s="395" t="s">
        <v>83</v>
      </c>
      <c r="B62" s="387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3"/>
      <c r="B63" s="388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4"/>
      <c r="B64" s="389"/>
      <c r="C64" s="13">
        <v>2020</v>
      </c>
      <c r="D64" s="223">
        <f>'2. Приложение 2'!U9</f>
        <v>31</v>
      </c>
      <c r="E64" s="223">
        <f>'2. Приложение 2'!AM9</f>
        <v>51</v>
      </c>
      <c r="F64" s="188">
        <v>0</v>
      </c>
      <c r="G64" s="17">
        <f>D64+E64</f>
        <v>82</v>
      </c>
      <c r="H64" s="18">
        <f t="shared" si="3"/>
        <v>68</v>
      </c>
      <c r="I64" s="198">
        <v>0</v>
      </c>
      <c r="J64" s="191">
        <v>2</v>
      </c>
      <c r="K64" s="191">
        <v>41</v>
      </c>
      <c r="L64" s="191">
        <v>25</v>
      </c>
      <c r="M64" s="210">
        <f>'2. Приложение 2'!DG9</f>
        <v>7</v>
      </c>
      <c r="N64" s="192">
        <v>0</v>
      </c>
      <c r="O64" s="18">
        <f t="shared" si="1"/>
        <v>75</v>
      </c>
      <c r="P64" s="198">
        <v>7</v>
      </c>
      <c r="Q64" s="191">
        <v>20</v>
      </c>
      <c r="R64" s="192">
        <v>48</v>
      </c>
      <c r="S64" s="18">
        <f>G64-O64</f>
        <v>7</v>
      </c>
      <c r="T64" s="189">
        <v>74</v>
      </c>
      <c r="U64" s="190">
        <v>1</v>
      </c>
      <c r="V64" s="188">
        <v>0</v>
      </c>
      <c r="W64" s="193">
        <v>3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21" t="s">
        <v>85</v>
      </c>
      <c r="B65" s="387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2"/>
      <c r="B66" s="388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6"/>
      <c r="B67" s="389"/>
      <c r="C67" s="13">
        <v>2020</v>
      </c>
      <c r="D67" s="70">
        <f>D13+D58</f>
        <v>1118</v>
      </c>
      <c r="E67" s="71">
        <f t="shared" si="5"/>
        <v>3408</v>
      </c>
      <c r="F67" s="72">
        <f t="shared" si="5"/>
        <v>41</v>
      </c>
      <c r="G67" s="73">
        <f t="shared" si="5"/>
        <v>4526</v>
      </c>
      <c r="H67" s="73">
        <f t="shared" si="5"/>
        <v>2716</v>
      </c>
      <c r="I67" s="74">
        <f t="shared" si="5"/>
        <v>12</v>
      </c>
      <c r="J67" s="71">
        <f t="shared" si="5"/>
        <v>179</v>
      </c>
      <c r="K67" s="71">
        <f t="shared" si="5"/>
        <v>1502</v>
      </c>
      <c r="L67" s="71">
        <f>L13+L58</f>
        <v>1023</v>
      </c>
      <c r="M67" s="71">
        <f t="shared" si="5"/>
        <v>683</v>
      </c>
      <c r="N67" s="72">
        <f t="shared" si="5"/>
        <v>0</v>
      </c>
      <c r="O67" s="73">
        <f t="shared" si="5"/>
        <v>3399</v>
      </c>
      <c r="P67" s="74">
        <f t="shared" si="5"/>
        <v>696</v>
      </c>
      <c r="Q67" s="71">
        <f t="shared" si="5"/>
        <v>1293</v>
      </c>
      <c r="R67" s="72">
        <f t="shared" si="5"/>
        <v>1410</v>
      </c>
      <c r="S67" s="73">
        <f t="shared" si="5"/>
        <v>1127</v>
      </c>
      <c r="T67" s="74">
        <f t="shared" si="5"/>
        <v>2886</v>
      </c>
      <c r="U67" s="71">
        <f t="shared" si="5"/>
        <v>463</v>
      </c>
      <c r="V67" s="72">
        <f t="shared" si="5"/>
        <v>50</v>
      </c>
      <c r="W67" s="73">
        <f t="shared" si="5"/>
        <v>1253</v>
      </c>
      <c r="X67" s="74">
        <f t="shared" si="5"/>
        <v>602</v>
      </c>
      <c r="Y67" s="71">
        <f t="shared" si="5"/>
        <v>273</v>
      </c>
      <c r="Z67" s="75">
        <f t="shared" si="5"/>
        <v>62</v>
      </c>
    </row>
    <row r="68" spans="1:26" ht="12.75" customHeight="1" x14ac:dyDescent="0.25">
      <c r="A68" s="397" t="s">
        <v>87</v>
      </c>
      <c r="B68" s="387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8"/>
      <c r="B69" s="388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9"/>
      <c r="B70" s="389"/>
      <c r="C70" s="13">
        <v>2020</v>
      </c>
      <c r="D70" s="76"/>
      <c r="E70" s="76"/>
      <c r="F70" s="76"/>
      <c r="G70" s="77">
        <v>22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7" t="s">
        <v>89</v>
      </c>
      <c r="B71" s="387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8"/>
      <c r="B72" s="388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9"/>
      <c r="B73" s="389"/>
      <c r="C73" s="13">
        <v>2020</v>
      </c>
      <c r="D73" s="79"/>
      <c r="E73" s="79"/>
      <c r="F73" s="79"/>
      <c r="G73" s="227">
        <f>IF(G70&lt;&gt;0,G67/O2/G70,0)</f>
        <v>17.143939393939394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12.875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7" t="s">
        <v>91</v>
      </c>
      <c r="B74" s="387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8"/>
      <c r="B75" s="388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9"/>
      <c r="B76" s="389"/>
      <c r="C76" s="13">
        <v>2020</v>
      </c>
      <c r="D76" s="76"/>
      <c r="E76" s="76"/>
      <c r="F76" s="76"/>
      <c r="G76" s="77">
        <v>232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400" t="s">
        <v>93</v>
      </c>
      <c r="B77" s="387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1"/>
      <c r="B78" s="388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2"/>
      <c r="B79" s="389"/>
      <c r="C79" s="13">
        <v>2020</v>
      </c>
      <c r="D79" s="82"/>
      <c r="E79" s="79"/>
      <c r="F79" s="79"/>
      <c r="G79" s="227">
        <f>IF(G76&lt;&gt;0,G67/G76,0)</f>
        <v>19.508620689655171</v>
      </c>
      <c r="H79" s="79"/>
      <c r="I79" s="79"/>
      <c r="J79" s="79"/>
      <c r="K79" s="79"/>
      <c r="L79" s="79"/>
      <c r="M79" s="79"/>
      <c r="N79" s="79"/>
      <c r="O79" s="227">
        <f>IF(G76&lt;&gt;0,O67/G76,0)</f>
        <v>14.650862068965518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3" t="s">
        <v>95</v>
      </c>
      <c r="B81" s="220"/>
      <c r="C81" s="231"/>
      <c r="D81" s="421" t="s">
        <v>96</v>
      </c>
      <c r="E81" s="421"/>
      <c r="F81" s="421"/>
      <c r="G81" s="407" t="s">
        <v>97</v>
      </c>
      <c r="H81" s="408"/>
      <c r="I81" s="409"/>
      <c r="J81" s="407" t="s">
        <v>98</v>
      </c>
      <c r="K81" s="408"/>
      <c r="L81" s="408"/>
      <c r="M81" s="409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4"/>
      <c r="B82" s="410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3" t="s">
        <v>100</v>
      </c>
      <c r="L82" s="414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4"/>
      <c r="B83" s="411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5" t="s">
        <v>105</v>
      </c>
      <c r="L83" s="416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4"/>
      <c r="B84" s="411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7"/>
      <c r="L84" s="418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4"/>
      <c r="B85" s="411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9"/>
      <c r="L85" s="420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5"/>
      <c r="B86" s="412"/>
      <c r="C86" s="13">
        <v>2020</v>
      </c>
      <c r="D86" s="104">
        <f t="shared" si="6"/>
        <v>602</v>
      </c>
      <c r="E86" s="105">
        <f t="shared" si="6"/>
        <v>273</v>
      </c>
      <c r="F86" s="106">
        <f>I86+M86</f>
        <v>62</v>
      </c>
      <c r="G86" s="212">
        <v>508</v>
      </c>
      <c r="H86" s="107">
        <v>209</v>
      </c>
      <c r="I86" s="108">
        <v>57</v>
      </c>
      <c r="J86" s="109">
        <v>94</v>
      </c>
      <c r="K86" s="422">
        <v>64</v>
      </c>
      <c r="L86" s="423"/>
      <c r="M86" s="110">
        <v>5</v>
      </c>
      <c r="O86" s="228"/>
      <c r="P86" s="76"/>
      <c r="Q86" s="76"/>
      <c r="R86" s="76"/>
      <c r="S86" s="406" t="s">
        <v>107</v>
      </c>
      <c r="T86" s="406"/>
      <c r="U86" s="406"/>
      <c r="V86" s="406"/>
      <c r="W86" s="406"/>
      <c r="X86" s="406"/>
      <c r="Y86" s="406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188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194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191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190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193</v>
      </c>
      <c r="B91" s="275"/>
      <c r="C91" s="276">
        <v>1452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192</v>
      </c>
      <c r="B92" s="275"/>
      <c r="C92" s="277">
        <v>958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263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264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265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Y4" zoomScale="75" zoomScaleNormal="75" workbookViewId="0">
      <selection activeCell="DW81" sqref="DW81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3" t="s">
        <v>171</v>
      </c>
      <c r="AG1" s="343"/>
    </row>
    <row r="2" spans="1:147" ht="12.75" customHeight="1" x14ac:dyDescent="0.25">
      <c r="D2" s="464" t="s">
        <v>241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4" t="s">
        <v>114</v>
      </c>
      <c r="B4" s="427" t="s">
        <v>153</v>
      </c>
      <c r="C4" s="430" t="s">
        <v>115</v>
      </c>
      <c r="D4" s="434" t="s">
        <v>116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6"/>
      <c r="V4" s="434" t="s">
        <v>117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6"/>
      <c r="AN4" s="452" t="s">
        <v>118</v>
      </c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4"/>
      <c r="BF4" s="452" t="s">
        <v>119</v>
      </c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4"/>
      <c r="BX4" s="458" t="s">
        <v>120</v>
      </c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60"/>
      <c r="DF4" s="460"/>
      <c r="DG4" s="249"/>
      <c r="DH4" s="424" t="s">
        <v>121</v>
      </c>
      <c r="DI4" s="461"/>
      <c r="DJ4" s="461"/>
      <c r="DK4" s="461"/>
      <c r="DL4" s="461"/>
      <c r="DM4" s="461"/>
      <c r="DN4" s="461"/>
      <c r="DO4" s="461"/>
      <c r="DP4" s="461"/>
      <c r="DQ4" s="461"/>
      <c r="DR4" s="461"/>
      <c r="DS4" s="461"/>
      <c r="DT4" s="461"/>
      <c r="DU4" s="461"/>
      <c r="DV4" s="461"/>
      <c r="DW4" s="461"/>
      <c r="DX4" s="461"/>
      <c r="DY4" s="462"/>
      <c r="DZ4" s="452" t="s">
        <v>122</v>
      </c>
      <c r="EA4" s="453"/>
      <c r="EB4" s="453"/>
      <c r="EC4" s="453"/>
      <c r="ED4" s="453"/>
      <c r="EE4" s="453"/>
      <c r="EF4" s="453"/>
      <c r="EG4" s="453"/>
      <c r="EH4" s="453"/>
      <c r="EI4" s="453"/>
      <c r="EJ4" s="453"/>
      <c r="EK4" s="453"/>
      <c r="EL4" s="453"/>
      <c r="EM4" s="453"/>
      <c r="EN4" s="453"/>
      <c r="EO4" s="453"/>
      <c r="EP4" s="453"/>
      <c r="EQ4" s="454"/>
    </row>
    <row r="5" spans="1:147" ht="12" customHeight="1" thickBot="1" x14ac:dyDescent="0.25">
      <c r="A5" s="425"/>
      <c r="B5" s="428"/>
      <c r="C5" s="431"/>
      <c r="D5" s="437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9"/>
      <c r="V5" s="437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9"/>
      <c r="AN5" s="455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7"/>
      <c r="BF5" s="455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7"/>
      <c r="BX5" s="434" t="s">
        <v>123</v>
      </c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58" t="s">
        <v>124</v>
      </c>
      <c r="CQ5" s="459"/>
      <c r="CR5" s="459"/>
      <c r="CS5" s="459"/>
      <c r="CT5" s="459"/>
      <c r="CU5" s="459"/>
      <c r="CV5" s="459"/>
      <c r="CW5" s="459"/>
      <c r="CX5" s="459"/>
      <c r="CY5" s="459"/>
      <c r="CZ5" s="459"/>
      <c r="DA5" s="459"/>
      <c r="DB5" s="459"/>
      <c r="DC5" s="459"/>
      <c r="DD5" s="459"/>
      <c r="DE5" s="459"/>
      <c r="DF5" s="459"/>
      <c r="DG5" s="463"/>
      <c r="DH5" s="434" t="s">
        <v>125</v>
      </c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6"/>
      <c r="DZ5" s="455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7"/>
    </row>
    <row r="6" spans="1:147" ht="12.75" customHeight="1" x14ac:dyDescent="0.2">
      <c r="A6" s="425"/>
      <c r="B6" s="428"/>
      <c r="C6" s="432"/>
      <c r="D6" s="440" t="s">
        <v>126</v>
      </c>
      <c r="E6" s="443" t="s">
        <v>127</v>
      </c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4"/>
      <c r="V6" s="440" t="s">
        <v>126</v>
      </c>
      <c r="W6" s="443" t="s">
        <v>127</v>
      </c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6"/>
      <c r="AN6" s="440" t="s">
        <v>126</v>
      </c>
      <c r="AO6" s="443" t="s">
        <v>127</v>
      </c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6"/>
      <c r="BF6" s="440" t="s">
        <v>126</v>
      </c>
      <c r="BG6" s="443" t="s">
        <v>127</v>
      </c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6"/>
      <c r="BX6" s="440" t="s">
        <v>126</v>
      </c>
      <c r="BY6" s="443" t="s">
        <v>127</v>
      </c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6"/>
      <c r="CP6" s="440" t="s">
        <v>126</v>
      </c>
      <c r="CQ6" s="443" t="s">
        <v>127</v>
      </c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6"/>
      <c r="DH6" s="440" t="s">
        <v>126</v>
      </c>
      <c r="DI6" s="443" t="s">
        <v>127</v>
      </c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  <c r="DX6" s="443"/>
      <c r="DY6" s="446"/>
      <c r="DZ6" s="440" t="s">
        <v>126</v>
      </c>
      <c r="EA6" s="443" t="s">
        <v>127</v>
      </c>
      <c r="EB6" s="443"/>
      <c r="EC6" s="443"/>
      <c r="ED6" s="443"/>
      <c r="EE6" s="443"/>
      <c r="EF6" s="443"/>
      <c r="EG6" s="443"/>
      <c r="EH6" s="443"/>
      <c r="EI6" s="443"/>
      <c r="EJ6" s="443"/>
      <c r="EK6" s="443"/>
      <c r="EL6" s="443"/>
      <c r="EM6" s="443"/>
      <c r="EN6" s="443"/>
      <c r="EO6" s="443"/>
      <c r="EP6" s="443"/>
      <c r="EQ6" s="444"/>
    </row>
    <row r="7" spans="1:147" ht="12.75" customHeight="1" x14ac:dyDescent="0.2">
      <c r="A7" s="425"/>
      <c r="B7" s="428"/>
      <c r="C7" s="432"/>
      <c r="D7" s="441"/>
      <c r="E7" s="447" t="s">
        <v>128</v>
      </c>
      <c r="F7" s="447" t="s">
        <v>53</v>
      </c>
      <c r="G7" s="447" t="s">
        <v>129</v>
      </c>
      <c r="H7" s="447" t="s">
        <v>130</v>
      </c>
      <c r="I7" s="447" t="s">
        <v>131</v>
      </c>
      <c r="J7" s="447" t="s">
        <v>132</v>
      </c>
      <c r="K7" s="447" t="s">
        <v>133</v>
      </c>
      <c r="L7" s="447" t="s">
        <v>134</v>
      </c>
      <c r="M7" s="447" t="s">
        <v>135</v>
      </c>
      <c r="N7" s="447" t="s">
        <v>69</v>
      </c>
      <c r="O7" s="447" t="s">
        <v>71</v>
      </c>
      <c r="P7" s="447" t="s">
        <v>73</v>
      </c>
      <c r="Q7" s="447" t="s">
        <v>136</v>
      </c>
      <c r="R7" s="447" t="s">
        <v>137</v>
      </c>
      <c r="S7" s="449" t="s">
        <v>138</v>
      </c>
      <c r="T7" s="450"/>
      <c r="U7" s="451"/>
      <c r="V7" s="441"/>
      <c r="W7" s="447" t="s">
        <v>128</v>
      </c>
      <c r="X7" s="447" t="s">
        <v>53</v>
      </c>
      <c r="Y7" s="447" t="s">
        <v>129</v>
      </c>
      <c r="Z7" s="447" t="s">
        <v>130</v>
      </c>
      <c r="AA7" s="447" t="s">
        <v>131</v>
      </c>
      <c r="AB7" s="447" t="s">
        <v>132</v>
      </c>
      <c r="AC7" s="447" t="s">
        <v>133</v>
      </c>
      <c r="AD7" s="447" t="s">
        <v>134</v>
      </c>
      <c r="AE7" s="447" t="s">
        <v>135</v>
      </c>
      <c r="AF7" s="447" t="s">
        <v>69</v>
      </c>
      <c r="AG7" s="447" t="s">
        <v>71</v>
      </c>
      <c r="AH7" s="447" t="s">
        <v>73</v>
      </c>
      <c r="AI7" s="447" t="s">
        <v>136</v>
      </c>
      <c r="AJ7" s="447" t="s">
        <v>137</v>
      </c>
      <c r="AK7" s="449" t="s">
        <v>138</v>
      </c>
      <c r="AL7" s="450"/>
      <c r="AM7" s="451"/>
      <c r="AN7" s="441"/>
      <c r="AO7" s="447" t="s">
        <v>128</v>
      </c>
      <c r="AP7" s="447" t="s">
        <v>53</v>
      </c>
      <c r="AQ7" s="447" t="s">
        <v>129</v>
      </c>
      <c r="AR7" s="447" t="s">
        <v>130</v>
      </c>
      <c r="AS7" s="447" t="s">
        <v>131</v>
      </c>
      <c r="AT7" s="447" t="s">
        <v>132</v>
      </c>
      <c r="AU7" s="447" t="s">
        <v>133</v>
      </c>
      <c r="AV7" s="447" t="s">
        <v>134</v>
      </c>
      <c r="AW7" s="447" t="s">
        <v>135</v>
      </c>
      <c r="AX7" s="447" t="s">
        <v>69</v>
      </c>
      <c r="AY7" s="447" t="s">
        <v>71</v>
      </c>
      <c r="AZ7" s="447" t="s">
        <v>73</v>
      </c>
      <c r="BA7" s="447" t="s">
        <v>136</v>
      </c>
      <c r="BB7" s="447" t="s">
        <v>137</v>
      </c>
      <c r="BC7" s="449" t="s">
        <v>138</v>
      </c>
      <c r="BD7" s="450"/>
      <c r="BE7" s="451"/>
      <c r="BF7" s="441"/>
      <c r="BG7" s="447" t="s">
        <v>128</v>
      </c>
      <c r="BH7" s="447" t="s">
        <v>53</v>
      </c>
      <c r="BI7" s="447" t="s">
        <v>129</v>
      </c>
      <c r="BJ7" s="447" t="s">
        <v>130</v>
      </c>
      <c r="BK7" s="447" t="s">
        <v>131</v>
      </c>
      <c r="BL7" s="447" t="s">
        <v>132</v>
      </c>
      <c r="BM7" s="447" t="s">
        <v>133</v>
      </c>
      <c r="BN7" s="447" t="s">
        <v>134</v>
      </c>
      <c r="BO7" s="447" t="s">
        <v>135</v>
      </c>
      <c r="BP7" s="447" t="s">
        <v>69</v>
      </c>
      <c r="BQ7" s="447" t="s">
        <v>71</v>
      </c>
      <c r="BR7" s="447" t="s">
        <v>73</v>
      </c>
      <c r="BS7" s="447" t="s">
        <v>136</v>
      </c>
      <c r="BT7" s="447" t="s">
        <v>137</v>
      </c>
      <c r="BU7" s="449" t="s">
        <v>138</v>
      </c>
      <c r="BV7" s="450"/>
      <c r="BW7" s="451"/>
      <c r="BX7" s="441"/>
      <c r="BY7" s="447" t="s">
        <v>128</v>
      </c>
      <c r="BZ7" s="447" t="s">
        <v>53</v>
      </c>
      <c r="CA7" s="447" t="s">
        <v>129</v>
      </c>
      <c r="CB7" s="447" t="s">
        <v>130</v>
      </c>
      <c r="CC7" s="447" t="s">
        <v>131</v>
      </c>
      <c r="CD7" s="447" t="s">
        <v>132</v>
      </c>
      <c r="CE7" s="447" t="s">
        <v>133</v>
      </c>
      <c r="CF7" s="447" t="s">
        <v>134</v>
      </c>
      <c r="CG7" s="447" t="s">
        <v>135</v>
      </c>
      <c r="CH7" s="447" t="s">
        <v>69</v>
      </c>
      <c r="CI7" s="447" t="s">
        <v>71</v>
      </c>
      <c r="CJ7" s="447" t="s">
        <v>73</v>
      </c>
      <c r="CK7" s="447" t="s">
        <v>136</v>
      </c>
      <c r="CL7" s="447" t="s">
        <v>137</v>
      </c>
      <c r="CM7" s="449" t="s">
        <v>138</v>
      </c>
      <c r="CN7" s="450"/>
      <c r="CO7" s="451"/>
      <c r="CP7" s="441"/>
      <c r="CQ7" s="447" t="s">
        <v>128</v>
      </c>
      <c r="CR7" s="447" t="s">
        <v>53</v>
      </c>
      <c r="CS7" s="447" t="s">
        <v>129</v>
      </c>
      <c r="CT7" s="447" t="s">
        <v>130</v>
      </c>
      <c r="CU7" s="447" t="s">
        <v>131</v>
      </c>
      <c r="CV7" s="447" t="s">
        <v>132</v>
      </c>
      <c r="CW7" s="447" t="s">
        <v>133</v>
      </c>
      <c r="CX7" s="447" t="s">
        <v>134</v>
      </c>
      <c r="CY7" s="447" t="s">
        <v>135</v>
      </c>
      <c r="CZ7" s="447" t="s">
        <v>69</v>
      </c>
      <c r="DA7" s="447" t="s">
        <v>71</v>
      </c>
      <c r="DB7" s="447" t="s">
        <v>73</v>
      </c>
      <c r="DC7" s="447" t="s">
        <v>136</v>
      </c>
      <c r="DD7" s="447" t="s">
        <v>137</v>
      </c>
      <c r="DE7" s="449" t="s">
        <v>138</v>
      </c>
      <c r="DF7" s="450"/>
      <c r="DG7" s="451"/>
      <c r="DH7" s="441"/>
      <c r="DI7" s="447" t="s">
        <v>128</v>
      </c>
      <c r="DJ7" s="447" t="s">
        <v>53</v>
      </c>
      <c r="DK7" s="447" t="s">
        <v>129</v>
      </c>
      <c r="DL7" s="447" t="s">
        <v>130</v>
      </c>
      <c r="DM7" s="447" t="s">
        <v>131</v>
      </c>
      <c r="DN7" s="447" t="s">
        <v>132</v>
      </c>
      <c r="DO7" s="447" t="s">
        <v>133</v>
      </c>
      <c r="DP7" s="447" t="s">
        <v>134</v>
      </c>
      <c r="DQ7" s="447" t="s">
        <v>135</v>
      </c>
      <c r="DR7" s="447" t="s">
        <v>69</v>
      </c>
      <c r="DS7" s="447" t="s">
        <v>71</v>
      </c>
      <c r="DT7" s="447" t="s">
        <v>73</v>
      </c>
      <c r="DU7" s="447" t="s">
        <v>136</v>
      </c>
      <c r="DV7" s="447" t="s">
        <v>137</v>
      </c>
      <c r="DW7" s="449" t="s">
        <v>138</v>
      </c>
      <c r="DX7" s="450"/>
      <c r="DY7" s="451"/>
      <c r="DZ7" s="441"/>
      <c r="EA7" s="447" t="s">
        <v>128</v>
      </c>
      <c r="EB7" s="447" t="s">
        <v>53</v>
      </c>
      <c r="EC7" s="447" t="s">
        <v>129</v>
      </c>
      <c r="ED7" s="447" t="s">
        <v>130</v>
      </c>
      <c r="EE7" s="447" t="s">
        <v>131</v>
      </c>
      <c r="EF7" s="447" t="s">
        <v>132</v>
      </c>
      <c r="EG7" s="447" t="s">
        <v>133</v>
      </c>
      <c r="EH7" s="447" t="s">
        <v>134</v>
      </c>
      <c r="EI7" s="447" t="s">
        <v>135</v>
      </c>
      <c r="EJ7" s="447" t="s">
        <v>69</v>
      </c>
      <c r="EK7" s="447" t="s">
        <v>71</v>
      </c>
      <c r="EL7" s="447" t="s">
        <v>73</v>
      </c>
      <c r="EM7" s="447" t="s">
        <v>136</v>
      </c>
      <c r="EN7" s="447" t="s">
        <v>137</v>
      </c>
      <c r="EO7" s="449" t="s">
        <v>138</v>
      </c>
      <c r="EP7" s="450"/>
      <c r="EQ7" s="451"/>
    </row>
    <row r="8" spans="1:147" ht="78.75" customHeight="1" x14ac:dyDescent="0.2">
      <c r="A8" s="426"/>
      <c r="B8" s="429"/>
      <c r="C8" s="433"/>
      <c r="D8" s="442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240" t="s">
        <v>139</v>
      </c>
      <c r="T8" s="241" t="s">
        <v>140</v>
      </c>
      <c r="U8" s="242" t="s">
        <v>83</v>
      </c>
      <c r="V8" s="445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240" t="s">
        <v>139</v>
      </c>
      <c r="AL8" s="241" t="s">
        <v>140</v>
      </c>
      <c r="AM8" s="242" t="s">
        <v>83</v>
      </c>
      <c r="AN8" s="442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240" t="s">
        <v>139</v>
      </c>
      <c r="BD8" s="241" t="s">
        <v>140</v>
      </c>
      <c r="BE8" s="242" t="s">
        <v>83</v>
      </c>
      <c r="BF8" s="442"/>
      <c r="BG8" s="448"/>
      <c r="BH8" s="448"/>
      <c r="BI8" s="448"/>
      <c r="BJ8" s="448"/>
      <c r="BK8" s="448"/>
      <c r="BL8" s="448"/>
      <c r="BM8" s="448"/>
      <c r="BN8" s="448"/>
      <c r="BO8" s="448"/>
      <c r="BP8" s="448"/>
      <c r="BQ8" s="448"/>
      <c r="BR8" s="448"/>
      <c r="BS8" s="448"/>
      <c r="BT8" s="448"/>
      <c r="BU8" s="240" t="s">
        <v>139</v>
      </c>
      <c r="BV8" s="241" t="s">
        <v>140</v>
      </c>
      <c r="BW8" s="242" t="s">
        <v>83</v>
      </c>
      <c r="BX8" s="442"/>
      <c r="BY8" s="448"/>
      <c r="BZ8" s="448"/>
      <c r="CA8" s="448"/>
      <c r="CB8" s="448"/>
      <c r="CC8" s="448"/>
      <c r="CD8" s="448"/>
      <c r="CE8" s="448"/>
      <c r="CF8" s="448"/>
      <c r="CG8" s="448"/>
      <c r="CH8" s="448"/>
      <c r="CI8" s="448"/>
      <c r="CJ8" s="448"/>
      <c r="CK8" s="448"/>
      <c r="CL8" s="448"/>
      <c r="CM8" s="240" t="s">
        <v>139</v>
      </c>
      <c r="CN8" s="241" t="s">
        <v>140</v>
      </c>
      <c r="CO8" s="242" t="s">
        <v>83</v>
      </c>
      <c r="CP8" s="442"/>
      <c r="CQ8" s="448"/>
      <c r="CR8" s="448"/>
      <c r="CS8" s="448"/>
      <c r="CT8" s="448"/>
      <c r="CU8" s="448"/>
      <c r="CV8" s="448"/>
      <c r="CW8" s="448"/>
      <c r="CX8" s="448"/>
      <c r="CY8" s="448"/>
      <c r="CZ8" s="448"/>
      <c r="DA8" s="448"/>
      <c r="DB8" s="448"/>
      <c r="DC8" s="448"/>
      <c r="DD8" s="448"/>
      <c r="DE8" s="240" t="s">
        <v>139</v>
      </c>
      <c r="DF8" s="241" t="s">
        <v>140</v>
      </c>
      <c r="DG8" s="242" t="s">
        <v>83</v>
      </c>
      <c r="DH8" s="442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240" t="s">
        <v>139</v>
      </c>
      <c r="DX8" s="241" t="s">
        <v>140</v>
      </c>
      <c r="DY8" s="242" t="s">
        <v>83</v>
      </c>
      <c r="DZ8" s="442"/>
      <c r="EA8" s="448"/>
      <c r="EB8" s="448"/>
      <c r="EC8" s="448"/>
      <c r="ED8" s="448"/>
      <c r="EE8" s="448"/>
      <c r="EF8" s="448"/>
      <c r="EG8" s="448"/>
      <c r="EH8" s="448"/>
      <c r="EI8" s="448"/>
      <c r="EJ8" s="448"/>
      <c r="EK8" s="448"/>
      <c r="EL8" s="448"/>
      <c r="EM8" s="448"/>
      <c r="EN8" s="448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1118</v>
      </c>
      <c r="E9" s="121">
        <f t="shared" ref="E9:T9" si="0">SUM(E10:E75)</f>
        <v>17</v>
      </c>
      <c r="F9" s="121">
        <f t="shared" si="0"/>
        <v>1</v>
      </c>
      <c r="G9" s="121">
        <f t="shared" si="0"/>
        <v>198</v>
      </c>
      <c r="H9" s="121">
        <f t="shared" si="0"/>
        <v>139</v>
      </c>
      <c r="I9" s="121">
        <f>SUM(I10:I75)</f>
        <v>13</v>
      </c>
      <c r="J9" s="121">
        <f t="shared" si="0"/>
        <v>52</v>
      </c>
      <c r="K9" s="121">
        <f>SUM(K10:K75)</f>
        <v>129</v>
      </c>
      <c r="L9" s="121">
        <f t="shared" si="0"/>
        <v>21</v>
      </c>
      <c r="M9" s="121">
        <f t="shared" si="0"/>
        <v>0</v>
      </c>
      <c r="N9" s="121">
        <f t="shared" si="0"/>
        <v>115</v>
      </c>
      <c r="O9" s="121">
        <f t="shared" si="0"/>
        <v>2</v>
      </c>
      <c r="P9" s="121">
        <f t="shared" si="0"/>
        <v>0</v>
      </c>
      <c r="Q9" s="121">
        <f t="shared" si="0"/>
        <v>174</v>
      </c>
      <c r="R9" s="121">
        <f t="shared" si="0"/>
        <v>9</v>
      </c>
      <c r="S9" s="121">
        <f t="shared" si="0"/>
        <v>248</v>
      </c>
      <c r="T9" s="121">
        <f t="shared" si="0"/>
        <v>217</v>
      </c>
      <c r="U9" s="122">
        <f>SUM(U10:U75)</f>
        <v>31</v>
      </c>
      <c r="V9" s="120">
        <f>X9+AE9+AH9+AI9+AJ9+W9+Y9+Z9+AA9+AB9+AC9+AD9+AF9+AG9+AK9</f>
        <v>3408</v>
      </c>
      <c r="W9" s="121">
        <f>SUM(W10:W75)</f>
        <v>36</v>
      </c>
      <c r="X9" s="121">
        <f t="shared" ref="X9:AI9" si="1">SUM(X10:X75)</f>
        <v>3</v>
      </c>
      <c r="Y9" s="121">
        <f t="shared" si="1"/>
        <v>322</v>
      </c>
      <c r="Z9" s="121">
        <f t="shared" si="1"/>
        <v>227</v>
      </c>
      <c r="AA9" s="121">
        <f t="shared" si="1"/>
        <v>24</v>
      </c>
      <c r="AB9" s="121">
        <f t="shared" si="1"/>
        <v>174</v>
      </c>
      <c r="AC9" s="121">
        <f t="shared" si="1"/>
        <v>191</v>
      </c>
      <c r="AD9" s="121">
        <f t="shared" si="1"/>
        <v>49</v>
      </c>
      <c r="AE9" s="121">
        <f t="shared" si="1"/>
        <v>1</v>
      </c>
      <c r="AF9" s="121">
        <f t="shared" si="1"/>
        <v>288</v>
      </c>
      <c r="AG9" s="121">
        <f t="shared" si="1"/>
        <v>14</v>
      </c>
      <c r="AH9" s="121">
        <f t="shared" si="1"/>
        <v>0</v>
      </c>
      <c r="AI9" s="121">
        <f t="shared" si="1"/>
        <v>743</v>
      </c>
      <c r="AJ9" s="121">
        <f>SUM(AJ10:AJ75)</f>
        <v>299</v>
      </c>
      <c r="AK9" s="121">
        <f>SUM(AK10:AK75)</f>
        <v>1037</v>
      </c>
      <c r="AL9" s="121">
        <f>SUM(AL10:AL75)</f>
        <v>986</v>
      </c>
      <c r="AM9" s="123">
        <f>SUM(AM10:AM75)</f>
        <v>51</v>
      </c>
      <c r="AN9" s="120">
        <f>AO9+AP9+AQ9+AW9+AX9+AY9+AZ9+BA9+BB9+BC9+AR9+AS9+AT9+AU9+AV9</f>
        <v>4526</v>
      </c>
      <c r="AO9" s="121">
        <f>SUM(AO10:AO75)</f>
        <v>53</v>
      </c>
      <c r="AP9" s="121">
        <f t="shared" ref="AP9:BA9" si="2">SUM(AP10:AP75)</f>
        <v>4</v>
      </c>
      <c r="AQ9" s="121">
        <f t="shared" si="2"/>
        <v>520</v>
      </c>
      <c r="AR9" s="121">
        <f t="shared" si="2"/>
        <v>366</v>
      </c>
      <c r="AS9" s="121">
        <f t="shared" si="2"/>
        <v>37</v>
      </c>
      <c r="AT9" s="121">
        <f t="shared" si="2"/>
        <v>226</v>
      </c>
      <c r="AU9" s="121">
        <f t="shared" si="2"/>
        <v>320</v>
      </c>
      <c r="AV9" s="121">
        <f t="shared" si="2"/>
        <v>70</v>
      </c>
      <c r="AW9" s="121">
        <f t="shared" si="2"/>
        <v>1</v>
      </c>
      <c r="AX9" s="121">
        <f t="shared" si="2"/>
        <v>403</v>
      </c>
      <c r="AY9" s="121">
        <f>SUM(AY10:AY75)</f>
        <v>16</v>
      </c>
      <c r="AZ9" s="121">
        <f t="shared" si="2"/>
        <v>0</v>
      </c>
      <c r="BA9" s="121">
        <f t="shared" si="2"/>
        <v>917</v>
      </c>
      <c r="BB9" s="121">
        <f>SUM(BB10:BB75)</f>
        <v>308</v>
      </c>
      <c r="BC9" s="121">
        <f>SUM(BC10:BC75)</f>
        <v>1285</v>
      </c>
      <c r="BD9" s="121">
        <f>SUM(BD10:BD75)</f>
        <v>1203</v>
      </c>
      <c r="BE9" s="123">
        <f>SUM(BE10:BE75)</f>
        <v>82</v>
      </c>
      <c r="BF9" s="120">
        <f>BG9+BH9+BI9+BO9+BP9+BQ9+BR9+BS9+BU9+BT9+BJ9+BK9+BL9+BM9+BN9</f>
        <v>3399</v>
      </c>
      <c r="BG9" s="121">
        <f t="shared" ref="BG9:BT9" si="3">SUM(BG10:BG75)</f>
        <v>48</v>
      </c>
      <c r="BH9" s="121">
        <f>SUM(BH10:BH75)</f>
        <v>4</v>
      </c>
      <c r="BI9" s="121">
        <f t="shared" si="3"/>
        <v>318</v>
      </c>
      <c r="BJ9" s="121">
        <f t="shared" si="3"/>
        <v>236</v>
      </c>
      <c r="BK9" s="121">
        <f t="shared" si="3"/>
        <v>30</v>
      </c>
      <c r="BL9" s="121">
        <f t="shared" si="3"/>
        <v>120</v>
      </c>
      <c r="BM9" s="121">
        <f t="shared" si="3"/>
        <v>261</v>
      </c>
      <c r="BN9" s="121">
        <f t="shared" si="3"/>
        <v>60</v>
      </c>
      <c r="BO9" s="121">
        <f t="shared" si="3"/>
        <v>1</v>
      </c>
      <c r="BP9" s="121">
        <f t="shared" si="3"/>
        <v>289</v>
      </c>
      <c r="BQ9" s="121">
        <f t="shared" si="3"/>
        <v>14</v>
      </c>
      <c r="BR9" s="121">
        <f t="shared" si="3"/>
        <v>0</v>
      </c>
      <c r="BS9" s="121">
        <f t="shared" si="3"/>
        <v>647</v>
      </c>
      <c r="BT9" s="121">
        <f t="shared" si="3"/>
        <v>305</v>
      </c>
      <c r="BU9" s="121">
        <f>SUM(BU10:BU75)</f>
        <v>1066</v>
      </c>
      <c r="BV9" s="121">
        <f>SUM(BV10:BV75)</f>
        <v>991</v>
      </c>
      <c r="BW9" s="123">
        <f>SUM(BW10:BW75)</f>
        <v>75</v>
      </c>
      <c r="BX9" s="120">
        <f>BY9+BZ9+CA9+CG9+CH9+CI9+CJ9+CK9+CM9+CL9+CB9+CC9+CD9+CE9+CF9</f>
        <v>2716</v>
      </c>
      <c r="BY9" s="121">
        <f>SUM(BY10:BY75)</f>
        <v>22</v>
      </c>
      <c r="BZ9" s="121">
        <f t="shared" ref="BZ9:CL9" si="4">SUM(BZ10:BZ75)</f>
        <v>2</v>
      </c>
      <c r="CA9" s="121">
        <f t="shared" si="4"/>
        <v>266</v>
      </c>
      <c r="CB9" s="121">
        <f t="shared" si="4"/>
        <v>161</v>
      </c>
      <c r="CC9" s="121">
        <f t="shared" si="4"/>
        <v>18</v>
      </c>
      <c r="CD9" s="121">
        <f t="shared" si="4"/>
        <v>96</v>
      </c>
      <c r="CE9" s="121">
        <f t="shared" si="4"/>
        <v>190</v>
      </c>
      <c r="CF9" s="121">
        <f t="shared" si="4"/>
        <v>44</v>
      </c>
      <c r="CG9" s="121">
        <f t="shared" si="4"/>
        <v>1</v>
      </c>
      <c r="CH9" s="121">
        <f t="shared" si="4"/>
        <v>228</v>
      </c>
      <c r="CI9" s="121">
        <f>SUM(CI10:CI75)</f>
        <v>10</v>
      </c>
      <c r="CJ9" s="121">
        <f t="shared" si="4"/>
        <v>0</v>
      </c>
      <c r="CK9" s="121">
        <f t="shared" si="4"/>
        <v>416</v>
      </c>
      <c r="CL9" s="121">
        <f t="shared" si="4"/>
        <v>268</v>
      </c>
      <c r="CM9" s="121">
        <f>SUM(CM10:CM75)</f>
        <v>994</v>
      </c>
      <c r="CN9" s="121">
        <f>SUM(CN10:CN75)</f>
        <v>926</v>
      </c>
      <c r="CO9" s="123">
        <f>SUM(CO10:CO75)</f>
        <v>68</v>
      </c>
      <c r="CP9" s="120">
        <f>CQ9+CR9+CS9+CY9+CZ9+DA9+DB9+DC9+DE9+DD9+CT9+CU9+CV9+CW9+CX9</f>
        <v>683</v>
      </c>
      <c r="CQ9" s="121">
        <f t="shared" ref="CQ9:DG9" si="5">SUM(CQ10:CQ75)</f>
        <v>26</v>
      </c>
      <c r="CR9" s="121">
        <f>SUM(CR10:CR75)</f>
        <v>2</v>
      </c>
      <c r="CS9" s="121">
        <f t="shared" si="5"/>
        <v>52</v>
      </c>
      <c r="CT9" s="121">
        <f t="shared" si="5"/>
        <v>75</v>
      </c>
      <c r="CU9" s="121">
        <f t="shared" si="5"/>
        <v>12</v>
      </c>
      <c r="CV9" s="121">
        <f t="shared" si="5"/>
        <v>24</v>
      </c>
      <c r="CW9" s="121">
        <f t="shared" si="5"/>
        <v>71</v>
      </c>
      <c r="CX9" s="121">
        <f t="shared" si="5"/>
        <v>16</v>
      </c>
      <c r="CY9" s="121">
        <f t="shared" si="5"/>
        <v>0</v>
      </c>
      <c r="CZ9" s="121">
        <f t="shared" si="5"/>
        <v>61</v>
      </c>
      <c r="DA9" s="121">
        <f t="shared" si="5"/>
        <v>4</v>
      </c>
      <c r="DB9" s="121">
        <f t="shared" si="5"/>
        <v>0</v>
      </c>
      <c r="DC9" s="121">
        <f t="shared" si="5"/>
        <v>231</v>
      </c>
      <c r="DD9" s="121">
        <f t="shared" si="5"/>
        <v>37</v>
      </c>
      <c r="DE9" s="121">
        <f>SUM(DE10:DE75)</f>
        <v>72</v>
      </c>
      <c r="DF9" s="121">
        <f t="shared" si="5"/>
        <v>65</v>
      </c>
      <c r="DG9" s="123">
        <f t="shared" si="5"/>
        <v>7</v>
      </c>
      <c r="DH9" s="120">
        <f>DI9+DJ9+DK9+DQ9+DR9+DS9+DT9+DU9+DW9+DV9+DL9+DM9+DN9+DO9+DP9</f>
        <v>1989</v>
      </c>
      <c r="DI9" s="121">
        <f t="shared" ref="DI9:DY9" si="6">SUM(DI10:DI75)</f>
        <v>15</v>
      </c>
      <c r="DJ9" s="121">
        <f t="shared" si="6"/>
        <v>4</v>
      </c>
      <c r="DK9" s="121">
        <f t="shared" si="6"/>
        <v>88</v>
      </c>
      <c r="DL9" s="121">
        <f t="shared" si="6"/>
        <v>88</v>
      </c>
      <c r="DM9" s="121">
        <f t="shared" si="6"/>
        <v>16</v>
      </c>
      <c r="DN9" s="121">
        <f t="shared" si="6"/>
        <v>49</v>
      </c>
      <c r="DO9" s="121">
        <f t="shared" si="6"/>
        <v>105</v>
      </c>
      <c r="DP9" s="121">
        <f t="shared" si="6"/>
        <v>26</v>
      </c>
      <c r="DQ9" s="121">
        <f t="shared" si="6"/>
        <v>1</v>
      </c>
      <c r="DR9" s="121">
        <f t="shared" si="6"/>
        <v>135</v>
      </c>
      <c r="DS9" s="121">
        <f t="shared" si="6"/>
        <v>14</v>
      </c>
      <c r="DT9" s="121">
        <f t="shared" si="6"/>
        <v>0</v>
      </c>
      <c r="DU9" s="121">
        <f t="shared" si="6"/>
        <v>395</v>
      </c>
      <c r="DV9" s="121">
        <f t="shared" si="6"/>
        <v>298</v>
      </c>
      <c r="DW9" s="121">
        <f t="shared" si="6"/>
        <v>755</v>
      </c>
      <c r="DX9" s="121">
        <f t="shared" si="6"/>
        <v>728</v>
      </c>
      <c r="DY9" s="123">
        <f t="shared" si="6"/>
        <v>27</v>
      </c>
      <c r="DZ9" s="120">
        <f>EA9+EB9+EC9+EI9+EJ9+EK9+EL9+EM9+EO9+EN9+ED9+EE9+EF9+EG9+EH9</f>
        <v>1127</v>
      </c>
      <c r="EA9" s="121">
        <f t="shared" ref="EA9:EQ9" si="7">SUM(EA10:EA75)</f>
        <v>5</v>
      </c>
      <c r="EB9" s="121">
        <f t="shared" si="7"/>
        <v>0</v>
      </c>
      <c r="EC9" s="121">
        <f t="shared" si="7"/>
        <v>202</v>
      </c>
      <c r="ED9" s="121">
        <f t="shared" si="7"/>
        <v>130</v>
      </c>
      <c r="EE9" s="121">
        <f t="shared" si="7"/>
        <v>7</v>
      </c>
      <c r="EF9" s="121">
        <f t="shared" si="7"/>
        <v>106</v>
      </c>
      <c r="EG9" s="121">
        <f t="shared" si="7"/>
        <v>59</v>
      </c>
      <c r="EH9" s="121">
        <f t="shared" si="7"/>
        <v>10</v>
      </c>
      <c r="EI9" s="121">
        <f t="shared" si="7"/>
        <v>0</v>
      </c>
      <c r="EJ9" s="121">
        <f t="shared" si="7"/>
        <v>114</v>
      </c>
      <c r="EK9" s="121">
        <f t="shared" si="7"/>
        <v>2</v>
      </c>
      <c r="EL9" s="121">
        <f t="shared" si="7"/>
        <v>0</v>
      </c>
      <c r="EM9" s="121">
        <f t="shared" si="7"/>
        <v>270</v>
      </c>
      <c r="EN9" s="121">
        <f t="shared" si="7"/>
        <v>3</v>
      </c>
      <c r="EO9" s="121">
        <f>SUM(EO10:EO75)</f>
        <v>219</v>
      </c>
      <c r="EP9" s="121">
        <f t="shared" si="7"/>
        <v>212</v>
      </c>
      <c r="EQ9" s="122">
        <f t="shared" si="7"/>
        <v>7</v>
      </c>
    </row>
    <row r="10" spans="1:147" x14ac:dyDescent="0.2">
      <c r="A10" s="252">
        <v>1</v>
      </c>
      <c r="B10" s="253" t="s">
        <v>197</v>
      </c>
      <c r="C10" s="252" t="s">
        <v>250</v>
      </c>
      <c r="D10" s="120">
        <f>E10+F10+G10+I10+J10+K10+L10+N10+O10+P10+H10+M10+Q10+R10+S10</f>
        <v>54</v>
      </c>
      <c r="E10" s="124">
        <v>2</v>
      </c>
      <c r="F10" s="254">
        <v>0</v>
      </c>
      <c r="G10" s="254">
        <v>12</v>
      </c>
      <c r="H10" s="254">
        <v>0</v>
      </c>
      <c r="I10" s="254">
        <v>0</v>
      </c>
      <c r="J10" s="254">
        <v>8</v>
      </c>
      <c r="K10" s="254">
        <v>1</v>
      </c>
      <c r="L10" s="254">
        <v>2</v>
      </c>
      <c r="M10" s="254">
        <v>0</v>
      </c>
      <c r="N10" s="254">
        <v>11</v>
      </c>
      <c r="O10" s="254">
        <v>2</v>
      </c>
      <c r="P10" s="254">
        <v>0</v>
      </c>
      <c r="Q10" s="254">
        <v>5</v>
      </c>
      <c r="R10" s="254">
        <v>0</v>
      </c>
      <c r="S10" s="125">
        <f>T10+U10</f>
        <v>11</v>
      </c>
      <c r="T10" s="254">
        <v>11</v>
      </c>
      <c r="U10" s="255">
        <v>0</v>
      </c>
      <c r="V10" s="120">
        <f>X10+AE10+AH10+AI10+AJ10+W10+Y10+Z10+AA10+AB10+AC10+AD10+AF10+AG10+AK10</f>
        <v>192</v>
      </c>
      <c r="W10" s="254">
        <v>5</v>
      </c>
      <c r="X10" s="254">
        <v>0</v>
      </c>
      <c r="Y10" s="254">
        <v>16</v>
      </c>
      <c r="Z10" s="254">
        <v>0</v>
      </c>
      <c r="AA10" s="254">
        <v>0</v>
      </c>
      <c r="AB10" s="254">
        <v>22</v>
      </c>
      <c r="AC10" s="254">
        <v>2</v>
      </c>
      <c r="AD10" s="254">
        <v>3</v>
      </c>
      <c r="AE10" s="254">
        <v>0</v>
      </c>
      <c r="AF10" s="254">
        <v>37</v>
      </c>
      <c r="AG10" s="254">
        <v>14</v>
      </c>
      <c r="AH10" s="254">
        <v>0</v>
      </c>
      <c r="AI10" s="254">
        <v>29</v>
      </c>
      <c r="AJ10" s="254">
        <v>12</v>
      </c>
      <c r="AK10" s="125">
        <f>AL10+AM10</f>
        <v>52</v>
      </c>
      <c r="AL10" s="254">
        <v>48</v>
      </c>
      <c r="AM10" s="256">
        <v>4</v>
      </c>
      <c r="AN10" s="120">
        <f>AO10+AP10+AQ10+AW10+AX10+AY10+AZ10+BA10+BB10+BC10+AR10+AS10+AT10+AU10+AV10</f>
        <v>246</v>
      </c>
      <c r="AO10" s="257">
        <f t="shared" ref="AO10:BE67" si="8">E10+W10</f>
        <v>7</v>
      </c>
      <c r="AP10" s="257">
        <f t="shared" si="8"/>
        <v>0</v>
      </c>
      <c r="AQ10" s="257">
        <f t="shared" si="8"/>
        <v>28</v>
      </c>
      <c r="AR10" s="257">
        <f t="shared" si="8"/>
        <v>0</v>
      </c>
      <c r="AS10" s="257">
        <f t="shared" si="8"/>
        <v>0</v>
      </c>
      <c r="AT10" s="257">
        <f t="shared" si="8"/>
        <v>30</v>
      </c>
      <c r="AU10" s="257">
        <f t="shared" si="8"/>
        <v>3</v>
      </c>
      <c r="AV10" s="257">
        <f t="shared" si="8"/>
        <v>5</v>
      </c>
      <c r="AW10" s="257">
        <f t="shared" si="8"/>
        <v>0</v>
      </c>
      <c r="AX10" s="257">
        <f t="shared" si="8"/>
        <v>48</v>
      </c>
      <c r="AY10" s="257">
        <f t="shared" si="8"/>
        <v>16</v>
      </c>
      <c r="AZ10" s="257">
        <f t="shared" si="8"/>
        <v>0</v>
      </c>
      <c r="BA10" s="257">
        <f t="shared" si="8"/>
        <v>34</v>
      </c>
      <c r="BB10" s="257">
        <f t="shared" si="8"/>
        <v>12</v>
      </c>
      <c r="BC10" s="257">
        <f t="shared" si="8"/>
        <v>63</v>
      </c>
      <c r="BD10" s="257">
        <f t="shared" si="8"/>
        <v>59</v>
      </c>
      <c r="BE10" s="258">
        <f t="shared" si="8"/>
        <v>4</v>
      </c>
      <c r="BF10" s="120">
        <f t="shared" ref="BF10:BF75" si="9">BG10+BH10+BI10+BO10+BP10+BQ10+BR10+BS10+BU10+BT10+BJ10+BK10+BL10+BM10+BN10</f>
        <v>169</v>
      </c>
      <c r="BG10" s="257">
        <f t="shared" ref="BG10:BV67" si="10">BY10+CQ10</f>
        <v>6</v>
      </c>
      <c r="BH10" s="257">
        <f t="shared" si="10"/>
        <v>0</v>
      </c>
      <c r="BI10" s="257">
        <f t="shared" si="10"/>
        <v>13</v>
      </c>
      <c r="BJ10" s="257">
        <f t="shared" si="10"/>
        <v>0</v>
      </c>
      <c r="BK10" s="257">
        <f t="shared" si="10"/>
        <v>0</v>
      </c>
      <c r="BL10" s="257">
        <f t="shared" si="10"/>
        <v>13</v>
      </c>
      <c r="BM10" s="257">
        <f t="shared" si="10"/>
        <v>3</v>
      </c>
      <c r="BN10" s="257">
        <f t="shared" si="10"/>
        <v>5</v>
      </c>
      <c r="BO10" s="257">
        <f t="shared" si="10"/>
        <v>0</v>
      </c>
      <c r="BP10" s="257">
        <f t="shared" si="10"/>
        <v>33</v>
      </c>
      <c r="BQ10" s="257">
        <f t="shared" si="10"/>
        <v>14</v>
      </c>
      <c r="BR10" s="257">
        <f t="shared" si="10"/>
        <v>0</v>
      </c>
      <c r="BS10" s="257">
        <f t="shared" si="10"/>
        <v>21</v>
      </c>
      <c r="BT10" s="257">
        <f t="shared" si="10"/>
        <v>12</v>
      </c>
      <c r="BU10" s="257">
        <f>CM10+DE10</f>
        <v>49</v>
      </c>
      <c r="BV10" s="257">
        <f>CN10+DF10</f>
        <v>46</v>
      </c>
      <c r="BW10" s="258">
        <f>CO10+DG10</f>
        <v>3</v>
      </c>
      <c r="BX10" s="120">
        <f>BY10+BZ10+CA10+CG10+CH10+CI10+CJ10+CK10+CM10+CL10+CB10+CC10+CD10+CE10+CF10</f>
        <v>134</v>
      </c>
      <c r="BY10" s="254">
        <v>3</v>
      </c>
      <c r="BZ10" s="254">
        <v>0</v>
      </c>
      <c r="CA10" s="254">
        <v>10</v>
      </c>
      <c r="CB10" s="254">
        <v>0</v>
      </c>
      <c r="CC10" s="254">
        <v>0</v>
      </c>
      <c r="CD10" s="254">
        <v>11</v>
      </c>
      <c r="CE10" s="254">
        <v>2</v>
      </c>
      <c r="CF10" s="254">
        <v>2</v>
      </c>
      <c r="CG10" s="254">
        <v>0</v>
      </c>
      <c r="CH10" s="254">
        <v>25</v>
      </c>
      <c r="CI10" s="254">
        <v>10</v>
      </c>
      <c r="CJ10" s="254">
        <v>0</v>
      </c>
      <c r="CK10" s="254">
        <v>12</v>
      </c>
      <c r="CL10" s="254">
        <v>12</v>
      </c>
      <c r="CM10" s="125">
        <f>CN10+CO10</f>
        <v>47</v>
      </c>
      <c r="CN10" s="254">
        <v>44</v>
      </c>
      <c r="CO10" s="256">
        <v>3</v>
      </c>
      <c r="CP10" s="120">
        <f t="shared" ref="CP10:CP75" si="11">CQ10+CR10+CS10+CY10+CZ10+DA10+DB10+DC10+DE10+DD10+CT10+CU10+CV10+CW10+CX10</f>
        <v>35</v>
      </c>
      <c r="CQ10" s="254">
        <v>3</v>
      </c>
      <c r="CR10" s="254">
        <v>0</v>
      </c>
      <c r="CS10" s="254">
        <v>3</v>
      </c>
      <c r="CT10" s="254">
        <v>0</v>
      </c>
      <c r="CU10" s="254">
        <v>0</v>
      </c>
      <c r="CV10" s="254">
        <v>2</v>
      </c>
      <c r="CW10" s="254">
        <v>1</v>
      </c>
      <c r="CX10" s="254">
        <v>3</v>
      </c>
      <c r="CY10" s="254">
        <v>0</v>
      </c>
      <c r="CZ10" s="254">
        <v>8</v>
      </c>
      <c r="DA10" s="254">
        <v>4</v>
      </c>
      <c r="DB10" s="254">
        <v>0</v>
      </c>
      <c r="DC10" s="254">
        <v>9</v>
      </c>
      <c r="DD10" s="254">
        <v>0</v>
      </c>
      <c r="DE10" s="125">
        <f t="shared" ref="DE10:DE75" si="12">DF10+DG10</f>
        <v>2</v>
      </c>
      <c r="DF10" s="254">
        <v>2</v>
      </c>
      <c r="DG10" s="256">
        <v>0</v>
      </c>
      <c r="DH10" s="120">
        <f>DI10+DJ10+DK10+DQ10+DR10+DS10+DT10+DU10+DW10+DV10+DL10+DM10+DN10+DO10+DP10</f>
        <v>92</v>
      </c>
      <c r="DI10" s="254">
        <v>3</v>
      </c>
      <c r="DJ10" s="254">
        <v>0</v>
      </c>
      <c r="DK10" s="254">
        <v>3</v>
      </c>
      <c r="DL10" s="254">
        <v>0</v>
      </c>
      <c r="DM10" s="254">
        <v>0</v>
      </c>
      <c r="DN10" s="254">
        <v>5</v>
      </c>
      <c r="DO10" s="254">
        <v>1</v>
      </c>
      <c r="DP10" s="254">
        <v>2</v>
      </c>
      <c r="DQ10" s="254">
        <v>0</v>
      </c>
      <c r="DR10" s="254">
        <v>15</v>
      </c>
      <c r="DS10" s="254">
        <v>14</v>
      </c>
      <c r="DT10" s="254">
        <v>0</v>
      </c>
      <c r="DU10" s="254">
        <v>13</v>
      </c>
      <c r="DV10" s="254">
        <v>12</v>
      </c>
      <c r="DW10" s="125">
        <f t="shared" ref="DW10:DW75" si="13">DX10+DY10</f>
        <v>24</v>
      </c>
      <c r="DX10" s="254">
        <v>23</v>
      </c>
      <c r="DY10" s="256">
        <v>1</v>
      </c>
      <c r="DZ10" s="120">
        <f t="shared" ref="DZ10:DZ75" si="14">EA10+EB10+EC10+EI10+EJ10+EK10+EL10+EM10+EO10+EN10+ED10+EE10+EF10+EG10+EH10</f>
        <v>77</v>
      </c>
      <c r="EA10" s="257">
        <f t="shared" ref="EA10:EP67" si="15">AO10-BG10</f>
        <v>1</v>
      </c>
      <c r="EB10" s="257">
        <f t="shared" si="15"/>
        <v>0</v>
      </c>
      <c r="EC10" s="257">
        <f t="shared" si="15"/>
        <v>15</v>
      </c>
      <c r="ED10" s="257">
        <f t="shared" si="15"/>
        <v>0</v>
      </c>
      <c r="EE10" s="257">
        <f t="shared" si="15"/>
        <v>0</v>
      </c>
      <c r="EF10" s="257">
        <f t="shared" si="15"/>
        <v>17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15</v>
      </c>
      <c r="EK10" s="257">
        <f t="shared" si="15"/>
        <v>2</v>
      </c>
      <c r="EL10" s="257">
        <f t="shared" si="15"/>
        <v>0</v>
      </c>
      <c r="EM10" s="257">
        <f t="shared" si="15"/>
        <v>13</v>
      </c>
      <c r="EN10" s="257">
        <f t="shared" si="15"/>
        <v>0</v>
      </c>
      <c r="EO10" s="257">
        <f t="shared" si="15"/>
        <v>14</v>
      </c>
      <c r="EP10" s="257">
        <f t="shared" si="15"/>
        <v>13</v>
      </c>
      <c r="EQ10" s="259">
        <f>BE10-BW10</f>
        <v>1</v>
      </c>
    </row>
    <row r="11" spans="1:147" ht="13.5" customHeight="1" x14ac:dyDescent="0.2">
      <c r="A11" s="252">
        <v>2</v>
      </c>
      <c r="B11" s="253" t="s">
        <v>199</v>
      </c>
      <c r="C11" s="252" t="s">
        <v>251</v>
      </c>
      <c r="D11" s="120">
        <f t="shared" ref="D11:D75" si="16">E11+F11+G11+I11+J11+K11+L11+N11+O11+P11+H11+M11+Q11+R11+S11</f>
        <v>80</v>
      </c>
      <c r="E11" s="124">
        <v>0</v>
      </c>
      <c r="F11" s="254">
        <v>0</v>
      </c>
      <c r="G11" s="254">
        <v>8</v>
      </c>
      <c r="H11" s="254">
        <v>19</v>
      </c>
      <c r="I11" s="254">
        <v>5</v>
      </c>
      <c r="J11" s="254">
        <v>0</v>
      </c>
      <c r="K11" s="254">
        <v>15</v>
      </c>
      <c r="L11" s="254">
        <v>2</v>
      </c>
      <c r="M11" s="254">
        <v>0</v>
      </c>
      <c r="N11" s="254">
        <v>1</v>
      </c>
      <c r="O11" s="254">
        <v>0</v>
      </c>
      <c r="P11" s="254">
        <v>0</v>
      </c>
      <c r="Q11" s="254">
        <v>15</v>
      </c>
      <c r="R11" s="254">
        <v>1</v>
      </c>
      <c r="S11" s="125">
        <f t="shared" ref="S11:S13" si="17">T11+U11</f>
        <v>14</v>
      </c>
      <c r="T11" s="254">
        <v>14</v>
      </c>
      <c r="U11" s="251">
        <v>0</v>
      </c>
      <c r="V11" s="120">
        <f t="shared" ref="V11:V75" si="18">X11+AE11+AH11+AI11+AJ11+W11+Y11+Z11+AA11+AB11+AC11+AD11+AF11+AG11+AK11</f>
        <v>179</v>
      </c>
      <c r="W11" s="254">
        <v>0</v>
      </c>
      <c r="X11" s="254">
        <v>0</v>
      </c>
      <c r="Y11" s="254">
        <v>18</v>
      </c>
      <c r="Z11" s="254">
        <v>22</v>
      </c>
      <c r="AA11" s="254">
        <v>5</v>
      </c>
      <c r="AB11" s="254">
        <v>0</v>
      </c>
      <c r="AC11" s="254">
        <v>20</v>
      </c>
      <c r="AD11" s="254">
        <v>2</v>
      </c>
      <c r="AE11" s="254">
        <v>0</v>
      </c>
      <c r="AF11" s="254">
        <v>0</v>
      </c>
      <c r="AG11" s="254">
        <v>0</v>
      </c>
      <c r="AH11" s="254">
        <v>0</v>
      </c>
      <c r="AI11" s="254">
        <v>40</v>
      </c>
      <c r="AJ11" s="254">
        <v>21</v>
      </c>
      <c r="AK11" s="125">
        <f t="shared" ref="AK11:AK75" si="19">AL11+AM11</f>
        <v>51</v>
      </c>
      <c r="AL11" s="254">
        <v>50</v>
      </c>
      <c r="AM11" s="256">
        <v>1</v>
      </c>
      <c r="AN11" s="120">
        <f t="shared" ref="AN11:AN75" si="20">AO11+AP11+AQ11+AW11+AX11+AY11+AZ11+BA11+BB11+BC11+AR11+AS11+AT11+AU11+AV11</f>
        <v>259</v>
      </c>
      <c r="AO11" s="257">
        <f t="shared" si="8"/>
        <v>0</v>
      </c>
      <c r="AP11" s="257">
        <f t="shared" si="8"/>
        <v>0</v>
      </c>
      <c r="AQ11" s="257">
        <f t="shared" si="8"/>
        <v>26</v>
      </c>
      <c r="AR11" s="257">
        <f t="shared" si="8"/>
        <v>41</v>
      </c>
      <c r="AS11" s="257">
        <f t="shared" si="8"/>
        <v>10</v>
      </c>
      <c r="AT11" s="257">
        <f t="shared" si="8"/>
        <v>0</v>
      </c>
      <c r="AU11" s="257">
        <f t="shared" si="8"/>
        <v>35</v>
      </c>
      <c r="AV11" s="257">
        <f t="shared" si="8"/>
        <v>4</v>
      </c>
      <c r="AW11" s="257">
        <f t="shared" si="8"/>
        <v>0</v>
      </c>
      <c r="AX11" s="257">
        <f t="shared" si="8"/>
        <v>1</v>
      </c>
      <c r="AY11" s="257">
        <f t="shared" si="8"/>
        <v>0</v>
      </c>
      <c r="AZ11" s="257">
        <f t="shared" si="8"/>
        <v>0</v>
      </c>
      <c r="BA11" s="257">
        <f t="shared" si="8"/>
        <v>55</v>
      </c>
      <c r="BB11" s="257">
        <f t="shared" si="8"/>
        <v>22</v>
      </c>
      <c r="BC11" s="257">
        <f t="shared" si="8"/>
        <v>65</v>
      </c>
      <c r="BD11" s="257">
        <f t="shared" si="8"/>
        <v>64</v>
      </c>
      <c r="BE11" s="257">
        <f t="shared" si="8"/>
        <v>1</v>
      </c>
      <c r="BF11" s="120">
        <f t="shared" si="9"/>
        <v>176</v>
      </c>
      <c r="BG11" s="257">
        <f t="shared" si="10"/>
        <v>0</v>
      </c>
      <c r="BH11" s="257">
        <f t="shared" si="10"/>
        <v>0</v>
      </c>
      <c r="BI11" s="257">
        <f t="shared" si="10"/>
        <v>12</v>
      </c>
      <c r="BJ11" s="257">
        <f t="shared" si="10"/>
        <v>18</v>
      </c>
      <c r="BK11" s="257">
        <f t="shared" si="10"/>
        <v>8</v>
      </c>
      <c r="BL11" s="257">
        <f t="shared" si="10"/>
        <v>0</v>
      </c>
      <c r="BM11" s="257">
        <f t="shared" si="10"/>
        <v>25</v>
      </c>
      <c r="BN11" s="257">
        <f t="shared" si="10"/>
        <v>4</v>
      </c>
      <c r="BO11" s="257">
        <f t="shared" si="10"/>
        <v>0</v>
      </c>
      <c r="BP11" s="257">
        <f t="shared" si="10"/>
        <v>1</v>
      </c>
      <c r="BQ11" s="257">
        <f t="shared" si="10"/>
        <v>0</v>
      </c>
      <c r="BR11" s="257">
        <f t="shared" si="10"/>
        <v>0</v>
      </c>
      <c r="BS11" s="257">
        <f t="shared" si="10"/>
        <v>31</v>
      </c>
      <c r="BT11" s="257">
        <f t="shared" si="10"/>
        <v>20</v>
      </c>
      <c r="BU11" s="257">
        <f t="shared" si="10"/>
        <v>57</v>
      </c>
      <c r="BV11" s="257">
        <f t="shared" si="10"/>
        <v>56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149</v>
      </c>
      <c r="BY11" s="254">
        <v>0</v>
      </c>
      <c r="BZ11" s="254">
        <v>0</v>
      </c>
      <c r="CA11" s="254">
        <v>11</v>
      </c>
      <c r="CB11" s="254">
        <v>14</v>
      </c>
      <c r="CC11" s="254">
        <v>4</v>
      </c>
      <c r="CD11" s="254">
        <v>0</v>
      </c>
      <c r="CE11" s="254">
        <v>20</v>
      </c>
      <c r="CF11" s="254">
        <v>4</v>
      </c>
      <c r="CG11" s="254">
        <v>0</v>
      </c>
      <c r="CH11" s="254">
        <v>1</v>
      </c>
      <c r="CI11" s="254">
        <v>0</v>
      </c>
      <c r="CJ11" s="254">
        <v>0</v>
      </c>
      <c r="CK11" s="254">
        <v>23</v>
      </c>
      <c r="CL11" s="254">
        <v>17</v>
      </c>
      <c r="CM11" s="125">
        <f t="shared" ref="CM11:CM75" si="23">CN11+CO11</f>
        <v>55</v>
      </c>
      <c r="CN11" s="254">
        <v>54</v>
      </c>
      <c r="CO11" s="256">
        <v>1</v>
      </c>
      <c r="CP11" s="120">
        <f t="shared" si="11"/>
        <v>27</v>
      </c>
      <c r="CQ11" s="254">
        <v>0</v>
      </c>
      <c r="CR11" s="254">
        <v>0</v>
      </c>
      <c r="CS11" s="254">
        <v>1</v>
      </c>
      <c r="CT11" s="254">
        <v>4</v>
      </c>
      <c r="CU11" s="254">
        <v>4</v>
      </c>
      <c r="CV11" s="254">
        <v>0</v>
      </c>
      <c r="CW11" s="254">
        <v>5</v>
      </c>
      <c r="CX11" s="254">
        <v>0</v>
      </c>
      <c r="CY11" s="254">
        <v>0</v>
      </c>
      <c r="CZ11" s="254">
        <v>0</v>
      </c>
      <c r="DA11" s="254">
        <v>0</v>
      </c>
      <c r="DB11" s="254">
        <v>0</v>
      </c>
      <c r="DC11" s="254">
        <v>8</v>
      </c>
      <c r="DD11" s="254">
        <v>3</v>
      </c>
      <c r="DE11" s="125">
        <f>DF11+DG11</f>
        <v>2</v>
      </c>
      <c r="DF11" s="254">
        <v>2</v>
      </c>
      <c r="DG11" s="256">
        <v>0</v>
      </c>
      <c r="DH11" s="120">
        <f t="shared" ref="DH11:DH75" si="24">DI11+DJ11+DK11+DQ11+DR11+DS11+DT11+DU11+DW11+DV11+DL11+DM11+DN11+DO11+DP11</f>
        <v>86</v>
      </c>
      <c r="DI11" s="254">
        <v>0</v>
      </c>
      <c r="DJ11" s="254">
        <v>0</v>
      </c>
      <c r="DK11" s="254">
        <v>3</v>
      </c>
      <c r="DL11" s="254">
        <v>3</v>
      </c>
      <c r="DM11" s="254">
        <v>2</v>
      </c>
      <c r="DN11" s="254">
        <v>0</v>
      </c>
      <c r="DO11" s="254">
        <v>6</v>
      </c>
      <c r="DP11" s="254">
        <v>0</v>
      </c>
      <c r="DQ11" s="254">
        <v>0</v>
      </c>
      <c r="DR11" s="254">
        <v>0</v>
      </c>
      <c r="DS11" s="254">
        <v>0</v>
      </c>
      <c r="DT11" s="254">
        <v>0</v>
      </c>
      <c r="DU11" s="254">
        <v>11</v>
      </c>
      <c r="DV11" s="254">
        <v>20</v>
      </c>
      <c r="DW11" s="125">
        <f t="shared" si="13"/>
        <v>41</v>
      </c>
      <c r="DX11" s="254">
        <v>41</v>
      </c>
      <c r="DY11" s="256">
        <v>0</v>
      </c>
      <c r="DZ11" s="120">
        <f t="shared" si="14"/>
        <v>83</v>
      </c>
      <c r="EA11" s="257">
        <f t="shared" si="15"/>
        <v>0</v>
      </c>
      <c r="EB11" s="257">
        <f t="shared" si="15"/>
        <v>0</v>
      </c>
      <c r="EC11" s="257">
        <f t="shared" si="15"/>
        <v>14</v>
      </c>
      <c r="ED11" s="257">
        <f t="shared" si="15"/>
        <v>23</v>
      </c>
      <c r="EE11" s="257">
        <f t="shared" si="15"/>
        <v>2</v>
      </c>
      <c r="EF11" s="257">
        <f t="shared" si="15"/>
        <v>0</v>
      </c>
      <c r="EG11" s="257">
        <f t="shared" si="15"/>
        <v>10</v>
      </c>
      <c r="EH11" s="257">
        <f t="shared" si="15"/>
        <v>0</v>
      </c>
      <c r="EI11" s="257">
        <f t="shared" si="15"/>
        <v>0</v>
      </c>
      <c r="EJ11" s="257">
        <f t="shared" si="15"/>
        <v>0</v>
      </c>
      <c r="EK11" s="257">
        <f t="shared" si="15"/>
        <v>0</v>
      </c>
      <c r="EL11" s="257">
        <f t="shared" si="15"/>
        <v>0</v>
      </c>
      <c r="EM11" s="257">
        <f t="shared" si="15"/>
        <v>24</v>
      </c>
      <c r="EN11" s="257">
        <f t="shared" si="15"/>
        <v>2</v>
      </c>
      <c r="EO11" s="257">
        <f t="shared" si="15"/>
        <v>8</v>
      </c>
      <c r="EP11" s="257">
        <f t="shared" si="15"/>
        <v>8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201</v>
      </c>
      <c r="C12" s="252" t="s">
        <v>251</v>
      </c>
      <c r="D12" s="120">
        <f t="shared" si="16"/>
        <v>64</v>
      </c>
      <c r="E12" s="124">
        <v>1</v>
      </c>
      <c r="F12" s="254">
        <v>0</v>
      </c>
      <c r="G12" s="254">
        <v>12</v>
      </c>
      <c r="H12" s="254">
        <v>0</v>
      </c>
      <c r="I12" s="254">
        <v>0</v>
      </c>
      <c r="J12" s="254">
        <v>3</v>
      </c>
      <c r="K12" s="254">
        <v>0</v>
      </c>
      <c r="L12" s="254">
        <v>3</v>
      </c>
      <c r="M12" s="254">
        <v>0</v>
      </c>
      <c r="N12" s="254">
        <v>30</v>
      </c>
      <c r="O12" s="254">
        <v>0</v>
      </c>
      <c r="P12" s="254">
        <v>0</v>
      </c>
      <c r="Q12" s="254">
        <v>8</v>
      </c>
      <c r="R12" s="254">
        <v>0</v>
      </c>
      <c r="S12" s="125">
        <f t="shared" si="17"/>
        <v>7</v>
      </c>
      <c r="T12" s="254">
        <v>6</v>
      </c>
      <c r="U12" s="255">
        <v>1</v>
      </c>
      <c r="V12" s="120">
        <f t="shared" si="18"/>
        <v>139</v>
      </c>
      <c r="W12" s="254">
        <v>3</v>
      </c>
      <c r="X12" s="254">
        <v>0</v>
      </c>
      <c r="Y12" s="254">
        <v>12</v>
      </c>
      <c r="Z12" s="254">
        <v>0</v>
      </c>
      <c r="AA12" s="254">
        <v>0</v>
      </c>
      <c r="AB12" s="254">
        <v>16</v>
      </c>
      <c r="AC12" s="254">
        <v>1</v>
      </c>
      <c r="AD12" s="254">
        <v>3</v>
      </c>
      <c r="AE12" s="254">
        <v>0</v>
      </c>
      <c r="AF12" s="254">
        <v>28</v>
      </c>
      <c r="AG12" s="254">
        <v>0</v>
      </c>
      <c r="AH12" s="254">
        <v>0</v>
      </c>
      <c r="AI12" s="254">
        <v>21</v>
      </c>
      <c r="AJ12" s="254">
        <v>12</v>
      </c>
      <c r="AK12" s="125">
        <f t="shared" si="19"/>
        <v>43</v>
      </c>
      <c r="AL12" s="254">
        <v>39</v>
      </c>
      <c r="AM12" s="256">
        <v>4</v>
      </c>
      <c r="AN12" s="120">
        <f t="shared" si="20"/>
        <v>203</v>
      </c>
      <c r="AO12" s="257">
        <f t="shared" si="8"/>
        <v>4</v>
      </c>
      <c r="AP12" s="257">
        <f t="shared" si="8"/>
        <v>0</v>
      </c>
      <c r="AQ12" s="257">
        <f t="shared" si="8"/>
        <v>24</v>
      </c>
      <c r="AR12" s="257">
        <f t="shared" si="8"/>
        <v>0</v>
      </c>
      <c r="AS12" s="257">
        <f t="shared" si="8"/>
        <v>0</v>
      </c>
      <c r="AT12" s="257">
        <f t="shared" si="8"/>
        <v>19</v>
      </c>
      <c r="AU12" s="257">
        <f t="shared" si="8"/>
        <v>1</v>
      </c>
      <c r="AV12" s="257">
        <f>L12+AD12</f>
        <v>6</v>
      </c>
      <c r="AW12" s="257">
        <f t="shared" si="8"/>
        <v>0</v>
      </c>
      <c r="AX12" s="257">
        <f t="shared" si="8"/>
        <v>58</v>
      </c>
      <c r="AY12" s="257">
        <f t="shared" si="8"/>
        <v>0</v>
      </c>
      <c r="AZ12" s="257">
        <f t="shared" si="8"/>
        <v>0</v>
      </c>
      <c r="BA12" s="257">
        <f t="shared" si="8"/>
        <v>29</v>
      </c>
      <c r="BB12" s="257">
        <f t="shared" si="8"/>
        <v>12</v>
      </c>
      <c r="BC12" s="257">
        <f t="shared" si="8"/>
        <v>50</v>
      </c>
      <c r="BD12" s="257">
        <f t="shared" si="8"/>
        <v>45</v>
      </c>
      <c r="BE12" s="258">
        <f t="shared" si="8"/>
        <v>5</v>
      </c>
      <c r="BF12" s="120">
        <f t="shared" si="9"/>
        <v>142</v>
      </c>
      <c r="BG12" s="257">
        <f t="shared" si="10"/>
        <v>2</v>
      </c>
      <c r="BH12" s="257">
        <f t="shared" si="10"/>
        <v>0</v>
      </c>
      <c r="BI12" s="257">
        <f t="shared" si="10"/>
        <v>13</v>
      </c>
      <c r="BJ12" s="257">
        <f t="shared" si="10"/>
        <v>0</v>
      </c>
      <c r="BK12" s="257">
        <f t="shared" si="10"/>
        <v>0</v>
      </c>
      <c r="BL12" s="257">
        <f t="shared" si="10"/>
        <v>10</v>
      </c>
      <c r="BM12" s="257">
        <f t="shared" si="10"/>
        <v>0</v>
      </c>
      <c r="BN12" s="257">
        <f t="shared" si="10"/>
        <v>6</v>
      </c>
      <c r="BO12" s="257">
        <f t="shared" si="10"/>
        <v>0</v>
      </c>
      <c r="BP12" s="257">
        <f t="shared" si="10"/>
        <v>43</v>
      </c>
      <c r="BQ12" s="257">
        <f t="shared" si="10"/>
        <v>0</v>
      </c>
      <c r="BR12" s="257">
        <f t="shared" si="10"/>
        <v>0</v>
      </c>
      <c r="BS12" s="257">
        <f t="shared" si="10"/>
        <v>16</v>
      </c>
      <c r="BT12" s="257">
        <f t="shared" si="10"/>
        <v>12</v>
      </c>
      <c r="BU12" s="257">
        <f t="shared" si="10"/>
        <v>40</v>
      </c>
      <c r="BV12" s="257">
        <f t="shared" si="10"/>
        <v>35</v>
      </c>
      <c r="BW12" s="258">
        <f t="shared" si="21"/>
        <v>5</v>
      </c>
      <c r="BX12" s="120">
        <f t="shared" si="22"/>
        <v>115</v>
      </c>
      <c r="BY12" s="254">
        <v>0</v>
      </c>
      <c r="BZ12" s="254">
        <v>0</v>
      </c>
      <c r="CA12" s="254">
        <v>10</v>
      </c>
      <c r="CB12" s="254">
        <v>0</v>
      </c>
      <c r="CC12" s="254">
        <v>0</v>
      </c>
      <c r="CD12" s="254">
        <v>5</v>
      </c>
      <c r="CE12" s="254">
        <v>0</v>
      </c>
      <c r="CF12" s="254">
        <v>3</v>
      </c>
      <c r="CG12" s="254">
        <v>0</v>
      </c>
      <c r="CH12" s="254">
        <v>41</v>
      </c>
      <c r="CI12" s="254">
        <v>0</v>
      </c>
      <c r="CJ12" s="254">
        <v>0</v>
      </c>
      <c r="CK12" s="254">
        <v>6</v>
      </c>
      <c r="CL12" s="254">
        <v>10</v>
      </c>
      <c r="CM12" s="125">
        <f t="shared" si="23"/>
        <v>40</v>
      </c>
      <c r="CN12" s="254">
        <v>35</v>
      </c>
      <c r="CO12" s="256">
        <v>5</v>
      </c>
      <c r="CP12" s="120">
        <f>CQ12+CR12+CS12+CY12+CZ12+DA12+DB12+DC12+DE12+DD12+CT12+CU12+CV12+CW12+CX12</f>
        <v>27</v>
      </c>
      <c r="CQ12" s="254">
        <v>2</v>
      </c>
      <c r="CR12" s="254">
        <v>0</v>
      </c>
      <c r="CS12" s="254">
        <v>3</v>
      </c>
      <c r="CT12" s="254">
        <v>0</v>
      </c>
      <c r="CU12" s="254">
        <v>0</v>
      </c>
      <c r="CV12" s="254">
        <v>5</v>
      </c>
      <c r="CW12" s="254">
        <v>0</v>
      </c>
      <c r="CX12" s="254">
        <v>3</v>
      </c>
      <c r="CY12" s="254">
        <v>0</v>
      </c>
      <c r="CZ12" s="254">
        <v>2</v>
      </c>
      <c r="DA12" s="254">
        <v>0</v>
      </c>
      <c r="DB12" s="254">
        <v>0</v>
      </c>
      <c r="DC12" s="254">
        <v>10</v>
      </c>
      <c r="DD12" s="254">
        <v>2</v>
      </c>
      <c r="DE12" s="125">
        <f t="shared" si="12"/>
        <v>0</v>
      </c>
      <c r="DF12" s="254">
        <v>0</v>
      </c>
      <c r="DG12" s="256">
        <v>0</v>
      </c>
      <c r="DH12" s="120">
        <f t="shared" si="24"/>
        <v>66</v>
      </c>
      <c r="DI12" s="254">
        <v>1</v>
      </c>
      <c r="DJ12" s="254">
        <v>0</v>
      </c>
      <c r="DK12" s="254">
        <v>2</v>
      </c>
      <c r="DL12" s="254">
        <v>0</v>
      </c>
      <c r="DM12" s="254">
        <v>0</v>
      </c>
      <c r="DN12" s="254">
        <v>6</v>
      </c>
      <c r="DO12" s="254">
        <v>0</v>
      </c>
      <c r="DP12" s="254">
        <v>2</v>
      </c>
      <c r="DQ12" s="254">
        <v>0</v>
      </c>
      <c r="DR12" s="254">
        <v>5</v>
      </c>
      <c r="DS12" s="254">
        <v>0</v>
      </c>
      <c r="DT12" s="254">
        <v>0</v>
      </c>
      <c r="DU12" s="254">
        <v>10</v>
      </c>
      <c r="DV12" s="254">
        <v>12</v>
      </c>
      <c r="DW12" s="125">
        <f t="shared" si="13"/>
        <v>28</v>
      </c>
      <c r="DX12" s="254">
        <v>26</v>
      </c>
      <c r="DY12" s="256">
        <v>2</v>
      </c>
      <c r="DZ12" s="120">
        <f t="shared" si="14"/>
        <v>61</v>
      </c>
      <c r="EA12" s="257">
        <f t="shared" si="15"/>
        <v>2</v>
      </c>
      <c r="EB12" s="257">
        <f t="shared" si="15"/>
        <v>0</v>
      </c>
      <c r="EC12" s="257">
        <f t="shared" si="15"/>
        <v>11</v>
      </c>
      <c r="ED12" s="257">
        <f t="shared" si="15"/>
        <v>0</v>
      </c>
      <c r="EE12" s="257">
        <f t="shared" si="15"/>
        <v>0</v>
      </c>
      <c r="EF12" s="257">
        <f t="shared" si="15"/>
        <v>9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15</v>
      </c>
      <c r="EK12" s="257">
        <f t="shared" si="15"/>
        <v>0</v>
      </c>
      <c r="EL12" s="257">
        <f t="shared" si="15"/>
        <v>0</v>
      </c>
      <c r="EM12" s="257">
        <f t="shared" si="15"/>
        <v>13</v>
      </c>
      <c r="EN12" s="257">
        <f t="shared" si="15"/>
        <v>0</v>
      </c>
      <c r="EO12" s="257">
        <f t="shared" si="15"/>
        <v>10</v>
      </c>
      <c r="EP12" s="257">
        <f t="shared" si="15"/>
        <v>10</v>
      </c>
      <c r="EQ12" s="259">
        <f t="shared" si="25"/>
        <v>0</v>
      </c>
    </row>
    <row r="13" spans="1:147" x14ac:dyDescent="0.2">
      <c r="A13" s="252">
        <v>4</v>
      </c>
      <c r="B13" s="128" t="s">
        <v>242</v>
      </c>
      <c r="C13" s="252" t="s">
        <v>252</v>
      </c>
      <c r="D13" s="120">
        <f t="shared" si="16"/>
        <v>67</v>
      </c>
      <c r="E13" s="124">
        <v>0</v>
      </c>
      <c r="F13" s="254">
        <v>0</v>
      </c>
      <c r="G13" s="254">
        <v>5</v>
      </c>
      <c r="H13" s="254">
        <v>10</v>
      </c>
      <c r="I13" s="254">
        <v>1</v>
      </c>
      <c r="J13" s="254">
        <v>0</v>
      </c>
      <c r="K13" s="254">
        <v>12</v>
      </c>
      <c r="L13" s="254">
        <v>2</v>
      </c>
      <c r="M13" s="254">
        <v>0</v>
      </c>
      <c r="N13" s="254">
        <v>0</v>
      </c>
      <c r="O13" s="254">
        <v>0</v>
      </c>
      <c r="P13" s="254">
        <v>0</v>
      </c>
      <c r="Q13" s="254">
        <v>13</v>
      </c>
      <c r="R13" s="254">
        <v>2</v>
      </c>
      <c r="S13" s="125">
        <f t="shared" si="17"/>
        <v>22</v>
      </c>
      <c r="T13" s="254">
        <v>20</v>
      </c>
      <c r="U13" s="255">
        <v>2</v>
      </c>
      <c r="V13" s="120">
        <f t="shared" si="18"/>
        <v>173</v>
      </c>
      <c r="W13" s="254">
        <v>0</v>
      </c>
      <c r="X13" s="254">
        <v>0</v>
      </c>
      <c r="Y13" s="254">
        <v>17</v>
      </c>
      <c r="Z13" s="254">
        <v>25</v>
      </c>
      <c r="AA13" s="254">
        <v>2</v>
      </c>
      <c r="AB13" s="254">
        <v>0</v>
      </c>
      <c r="AC13" s="254">
        <v>17</v>
      </c>
      <c r="AD13" s="254">
        <v>2</v>
      </c>
      <c r="AE13" s="254">
        <v>0</v>
      </c>
      <c r="AF13" s="254">
        <v>0</v>
      </c>
      <c r="AG13" s="254">
        <v>0</v>
      </c>
      <c r="AH13" s="254">
        <v>0</v>
      </c>
      <c r="AI13" s="254">
        <v>45</v>
      </c>
      <c r="AJ13" s="254">
        <v>14</v>
      </c>
      <c r="AK13" s="125">
        <f t="shared" si="19"/>
        <v>51</v>
      </c>
      <c r="AL13" s="254">
        <v>51</v>
      </c>
      <c r="AM13" s="256">
        <v>0</v>
      </c>
      <c r="AN13" s="120">
        <f t="shared" si="20"/>
        <v>240</v>
      </c>
      <c r="AO13" s="257">
        <f t="shared" si="8"/>
        <v>0</v>
      </c>
      <c r="AP13" s="257">
        <f t="shared" si="8"/>
        <v>0</v>
      </c>
      <c r="AQ13" s="257">
        <f t="shared" si="8"/>
        <v>22</v>
      </c>
      <c r="AR13" s="257">
        <f t="shared" si="8"/>
        <v>35</v>
      </c>
      <c r="AS13" s="257">
        <f t="shared" si="8"/>
        <v>3</v>
      </c>
      <c r="AT13" s="257">
        <f t="shared" si="8"/>
        <v>0</v>
      </c>
      <c r="AU13" s="257">
        <f t="shared" si="8"/>
        <v>29</v>
      </c>
      <c r="AV13" s="257">
        <f t="shared" si="8"/>
        <v>4</v>
      </c>
      <c r="AW13" s="257">
        <f t="shared" si="8"/>
        <v>0</v>
      </c>
      <c r="AX13" s="257">
        <f t="shared" si="8"/>
        <v>0</v>
      </c>
      <c r="AY13" s="257">
        <f t="shared" si="8"/>
        <v>0</v>
      </c>
      <c r="AZ13" s="257">
        <f t="shared" si="8"/>
        <v>0</v>
      </c>
      <c r="BA13" s="257">
        <f t="shared" si="8"/>
        <v>58</v>
      </c>
      <c r="BB13" s="257">
        <f t="shared" si="8"/>
        <v>16</v>
      </c>
      <c r="BC13" s="257">
        <f t="shared" si="8"/>
        <v>73</v>
      </c>
      <c r="BD13" s="257">
        <f t="shared" si="8"/>
        <v>71</v>
      </c>
      <c r="BE13" s="258">
        <f t="shared" si="8"/>
        <v>2</v>
      </c>
      <c r="BF13" s="120">
        <f t="shared" si="9"/>
        <v>212</v>
      </c>
      <c r="BG13" s="257">
        <f t="shared" si="10"/>
        <v>0</v>
      </c>
      <c r="BH13" s="257">
        <f t="shared" si="10"/>
        <v>0</v>
      </c>
      <c r="BI13" s="257">
        <f t="shared" si="10"/>
        <v>20</v>
      </c>
      <c r="BJ13" s="257">
        <f t="shared" si="10"/>
        <v>29</v>
      </c>
      <c r="BK13" s="257">
        <f t="shared" si="10"/>
        <v>3</v>
      </c>
      <c r="BL13" s="257">
        <f t="shared" si="10"/>
        <v>0</v>
      </c>
      <c r="BM13" s="257">
        <f t="shared" si="10"/>
        <v>27</v>
      </c>
      <c r="BN13" s="257">
        <f t="shared" si="10"/>
        <v>4</v>
      </c>
      <c r="BO13" s="257">
        <f t="shared" si="10"/>
        <v>0</v>
      </c>
      <c r="BP13" s="257">
        <f t="shared" si="10"/>
        <v>0</v>
      </c>
      <c r="BQ13" s="257">
        <f t="shared" si="10"/>
        <v>0</v>
      </c>
      <c r="BR13" s="257">
        <f t="shared" si="10"/>
        <v>0</v>
      </c>
      <c r="BS13" s="257">
        <f t="shared" si="10"/>
        <v>50</v>
      </c>
      <c r="BT13" s="257">
        <f t="shared" si="10"/>
        <v>16</v>
      </c>
      <c r="BU13" s="257">
        <f t="shared" si="10"/>
        <v>63</v>
      </c>
      <c r="BV13" s="257">
        <f t="shared" si="10"/>
        <v>61</v>
      </c>
      <c r="BW13" s="258">
        <f t="shared" si="21"/>
        <v>2</v>
      </c>
      <c r="BX13" s="120">
        <f t="shared" si="22"/>
        <v>157</v>
      </c>
      <c r="BY13" s="254">
        <v>0</v>
      </c>
      <c r="BZ13" s="254">
        <v>0</v>
      </c>
      <c r="CA13" s="254">
        <v>15</v>
      </c>
      <c r="CB13" s="254">
        <v>13</v>
      </c>
      <c r="CC13" s="254">
        <v>2</v>
      </c>
      <c r="CD13" s="254">
        <v>0</v>
      </c>
      <c r="CE13" s="254">
        <v>17</v>
      </c>
      <c r="CF13" s="254">
        <v>3</v>
      </c>
      <c r="CG13" s="254">
        <v>0</v>
      </c>
      <c r="CH13" s="254">
        <v>0</v>
      </c>
      <c r="CI13" s="254">
        <v>0</v>
      </c>
      <c r="CJ13" s="254">
        <v>0</v>
      </c>
      <c r="CK13" s="254">
        <v>35</v>
      </c>
      <c r="CL13" s="254">
        <v>11</v>
      </c>
      <c r="CM13" s="125">
        <f t="shared" si="23"/>
        <v>61</v>
      </c>
      <c r="CN13" s="254">
        <v>59</v>
      </c>
      <c r="CO13" s="256">
        <v>2</v>
      </c>
      <c r="CP13" s="120">
        <f t="shared" si="11"/>
        <v>55</v>
      </c>
      <c r="CQ13" s="254">
        <v>0</v>
      </c>
      <c r="CR13" s="254">
        <v>0</v>
      </c>
      <c r="CS13" s="254">
        <v>5</v>
      </c>
      <c r="CT13" s="254">
        <v>16</v>
      </c>
      <c r="CU13" s="254">
        <v>1</v>
      </c>
      <c r="CV13" s="254">
        <v>0</v>
      </c>
      <c r="CW13" s="254">
        <v>10</v>
      </c>
      <c r="CX13" s="254">
        <v>1</v>
      </c>
      <c r="CY13" s="254">
        <v>0</v>
      </c>
      <c r="CZ13" s="254">
        <v>0</v>
      </c>
      <c r="DA13" s="254">
        <v>0</v>
      </c>
      <c r="DB13" s="254">
        <v>0</v>
      </c>
      <c r="DC13" s="254">
        <v>15</v>
      </c>
      <c r="DD13" s="254">
        <v>5</v>
      </c>
      <c r="DE13" s="125">
        <f t="shared" si="12"/>
        <v>2</v>
      </c>
      <c r="DF13" s="254">
        <v>2</v>
      </c>
      <c r="DG13" s="256">
        <v>0</v>
      </c>
      <c r="DH13" s="120">
        <f t="shared" si="24"/>
        <v>139</v>
      </c>
      <c r="DI13" s="254">
        <v>0</v>
      </c>
      <c r="DJ13" s="254">
        <v>0</v>
      </c>
      <c r="DK13" s="254">
        <v>7</v>
      </c>
      <c r="DL13" s="254">
        <v>18</v>
      </c>
      <c r="DM13" s="254">
        <v>1</v>
      </c>
      <c r="DN13" s="254">
        <v>0</v>
      </c>
      <c r="DO13" s="254">
        <v>16</v>
      </c>
      <c r="DP13" s="254">
        <v>3</v>
      </c>
      <c r="DQ13" s="254">
        <v>0</v>
      </c>
      <c r="DR13" s="254">
        <v>0</v>
      </c>
      <c r="DS13" s="254">
        <v>0</v>
      </c>
      <c r="DT13" s="254">
        <v>0</v>
      </c>
      <c r="DU13" s="254">
        <v>40</v>
      </c>
      <c r="DV13" s="254">
        <v>14</v>
      </c>
      <c r="DW13" s="125">
        <f t="shared" si="13"/>
        <v>40</v>
      </c>
      <c r="DX13" s="254">
        <v>40</v>
      </c>
      <c r="DY13" s="256">
        <v>0</v>
      </c>
      <c r="DZ13" s="120">
        <f t="shared" si="14"/>
        <v>28</v>
      </c>
      <c r="EA13" s="257">
        <f t="shared" si="15"/>
        <v>0</v>
      </c>
      <c r="EB13" s="257">
        <f t="shared" si="15"/>
        <v>0</v>
      </c>
      <c r="EC13" s="257">
        <f t="shared" si="15"/>
        <v>2</v>
      </c>
      <c r="ED13" s="257">
        <f t="shared" si="15"/>
        <v>6</v>
      </c>
      <c r="EE13" s="257">
        <f t="shared" si="15"/>
        <v>0</v>
      </c>
      <c r="EF13" s="257">
        <f t="shared" si="15"/>
        <v>0</v>
      </c>
      <c r="EG13" s="257">
        <f t="shared" si="15"/>
        <v>2</v>
      </c>
      <c r="EH13" s="257">
        <f t="shared" si="15"/>
        <v>0</v>
      </c>
      <c r="EI13" s="257">
        <f t="shared" si="15"/>
        <v>0</v>
      </c>
      <c r="EJ13" s="257">
        <f t="shared" si="15"/>
        <v>0</v>
      </c>
      <c r="EK13" s="257">
        <f t="shared" si="15"/>
        <v>0</v>
      </c>
      <c r="EL13" s="257">
        <f t="shared" si="15"/>
        <v>0</v>
      </c>
      <c r="EM13" s="257">
        <f t="shared" si="15"/>
        <v>8</v>
      </c>
      <c r="EN13" s="257">
        <f t="shared" si="15"/>
        <v>0</v>
      </c>
      <c r="EO13" s="257">
        <f t="shared" si="15"/>
        <v>10</v>
      </c>
      <c r="EP13" s="257">
        <f t="shared" si="15"/>
        <v>10</v>
      </c>
      <c r="EQ13" s="259">
        <f t="shared" si="25"/>
        <v>0</v>
      </c>
    </row>
    <row r="14" spans="1:147" x14ac:dyDescent="0.2">
      <c r="A14" s="252">
        <v>5</v>
      </c>
      <c r="B14" s="128" t="s">
        <v>243</v>
      </c>
      <c r="C14" s="252" t="s">
        <v>251</v>
      </c>
      <c r="D14" s="120">
        <f t="shared" si="16"/>
        <v>56</v>
      </c>
      <c r="E14" s="124">
        <v>0</v>
      </c>
      <c r="F14" s="254">
        <v>0</v>
      </c>
      <c r="G14" s="254">
        <v>10</v>
      </c>
      <c r="H14" s="254">
        <v>8</v>
      </c>
      <c r="I14" s="254">
        <v>1</v>
      </c>
      <c r="J14" s="254">
        <v>0</v>
      </c>
      <c r="K14" s="254">
        <v>16</v>
      </c>
      <c r="L14" s="254">
        <v>3</v>
      </c>
      <c r="M14" s="254">
        <v>0</v>
      </c>
      <c r="N14" s="254">
        <v>0</v>
      </c>
      <c r="O14" s="254">
        <v>0</v>
      </c>
      <c r="P14" s="254">
        <v>0</v>
      </c>
      <c r="Q14" s="254">
        <v>7</v>
      </c>
      <c r="R14" s="254">
        <v>1</v>
      </c>
      <c r="S14" s="125">
        <f t="shared" ref="S14:S75" si="26">T14+U14</f>
        <v>10</v>
      </c>
      <c r="T14" s="254">
        <v>10</v>
      </c>
      <c r="U14" s="255">
        <v>0</v>
      </c>
      <c r="V14" s="120">
        <f t="shared" si="18"/>
        <v>168</v>
      </c>
      <c r="W14" s="254">
        <v>0</v>
      </c>
      <c r="X14" s="254">
        <v>0</v>
      </c>
      <c r="Y14" s="254">
        <v>19</v>
      </c>
      <c r="Z14" s="254">
        <v>21</v>
      </c>
      <c r="AA14" s="254">
        <v>0</v>
      </c>
      <c r="AB14" s="254">
        <v>0</v>
      </c>
      <c r="AC14" s="254">
        <v>16</v>
      </c>
      <c r="AD14" s="254">
        <v>1</v>
      </c>
      <c r="AE14" s="254">
        <v>0</v>
      </c>
      <c r="AF14" s="254">
        <v>0</v>
      </c>
      <c r="AG14" s="254">
        <v>0</v>
      </c>
      <c r="AH14" s="254">
        <v>0</v>
      </c>
      <c r="AI14" s="254">
        <v>45</v>
      </c>
      <c r="AJ14" s="254">
        <v>15</v>
      </c>
      <c r="AK14" s="125">
        <f t="shared" si="19"/>
        <v>51</v>
      </c>
      <c r="AL14" s="254">
        <v>50</v>
      </c>
      <c r="AM14" s="256">
        <v>1</v>
      </c>
      <c r="AN14" s="120">
        <f t="shared" si="20"/>
        <v>224</v>
      </c>
      <c r="AO14" s="257">
        <f t="shared" si="8"/>
        <v>0</v>
      </c>
      <c r="AP14" s="257">
        <f t="shared" si="8"/>
        <v>0</v>
      </c>
      <c r="AQ14" s="257">
        <f t="shared" si="8"/>
        <v>29</v>
      </c>
      <c r="AR14" s="257">
        <f t="shared" si="8"/>
        <v>29</v>
      </c>
      <c r="AS14" s="257">
        <f t="shared" si="8"/>
        <v>1</v>
      </c>
      <c r="AT14" s="257">
        <f t="shared" si="8"/>
        <v>0</v>
      </c>
      <c r="AU14" s="257">
        <f t="shared" si="8"/>
        <v>32</v>
      </c>
      <c r="AV14" s="257">
        <f t="shared" si="8"/>
        <v>4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52</v>
      </c>
      <c r="BB14" s="257">
        <f t="shared" si="8"/>
        <v>16</v>
      </c>
      <c r="BC14" s="257">
        <f t="shared" si="8"/>
        <v>61</v>
      </c>
      <c r="BD14" s="257">
        <f t="shared" si="8"/>
        <v>60</v>
      </c>
      <c r="BE14" s="258">
        <f t="shared" si="8"/>
        <v>1</v>
      </c>
      <c r="BF14" s="120">
        <f>BG14+BH14+BI14+BO14+BP14+BQ14+BR14+BS14+BU14+BT14+BJ14+BK14+BL14+BM14+BN14</f>
        <v>184</v>
      </c>
      <c r="BG14" s="257">
        <f t="shared" si="10"/>
        <v>0</v>
      </c>
      <c r="BH14" s="257">
        <f t="shared" si="10"/>
        <v>0</v>
      </c>
      <c r="BI14" s="257">
        <f t="shared" si="10"/>
        <v>21</v>
      </c>
      <c r="BJ14" s="257">
        <f t="shared" si="10"/>
        <v>22</v>
      </c>
      <c r="BK14" s="257">
        <f t="shared" si="10"/>
        <v>1</v>
      </c>
      <c r="BL14" s="257">
        <f t="shared" si="10"/>
        <v>0</v>
      </c>
      <c r="BM14" s="257">
        <f t="shared" si="10"/>
        <v>30</v>
      </c>
      <c r="BN14" s="257">
        <f t="shared" si="10"/>
        <v>4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39</v>
      </c>
      <c r="BT14" s="257">
        <f t="shared" si="10"/>
        <v>16</v>
      </c>
      <c r="BU14" s="257">
        <f t="shared" si="10"/>
        <v>51</v>
      </c>
      <c r="BV14" s="257">
        <f t="shared" si="10"/>
        <v>50</v>
      </c>
      <c r="BW14" s="258">
        <f t="shared" si="21"/>
        <v>1</v>
      </c>
      <c r="BX14" s="120">
        <f t="shared" si="22"/>
        <v>150</v>
      </c>
      <c r="BY14" s="254">
        <v>0</v>
      </c>
      <c r="BZ14" s="254">
        <v>0</v>
      </c>
      <c r="CA14" s="254">
        <v>14</v>
      </c>
      <c r="CB14" s="254">
        <v>15</v>
      </c>
      <c r="CC14" s="254">
        <v>1</v>
      </c>
      <c r="CD14" s="254">
        <v>0</v>
      </c>
      <c r="CE14" s="254">
        <v>24</v>
      </c>
      <c r="CF14" s="254">
        <v>3</v>
      </c>
      <c r="CG14" s="254">
        <v>0</v>
      </c>
      <c r="CH14" s="254">
        <v>0</v>
      </c>
      <c r="CI14" s="254">
        <v>0</v>
      </c>
      <c r="CJ14" s="254">
        <v>0</v>
      </c>
      <c r="CK14" s="254">
        <v>28</v>
      </c>
      <c r="CL14" s="254">
        <v>16</v>
      </c>
      <c r="CM14" s="125">
        <f t="shared" si="23"/>
        <v>49</v>
      </c>
      <c r="CN14" s="254">
        <v>48</v>
      </c>
      <c r="CO14" s="256">
        <v>1</v>
      </c>
      <c r="CP14" s="120">
        <f t="shared" si="11"/>
        <v>34</v>
      </c>
      <c r="CQ14" s="254">
        <v>0</v>
      </c>
      <c r="CR14" s="254">
        <v>0</v>
      </c>
      <c r="CS14" s="254">
        <v>7</v>
      </c>
      <c r="CT14" s="254">
        <v>7</v>
      </c>
      <c r="CU14" s="254">
        <v>0</v>
      </c>
      <c r="CV14" s="254">
        <v>0</v>
      </c>
      <c r="CW14" s="254">
        <v>6</v>
      </c>
      <c r="CX14" s="254">
        <v>1</v>
      </c>
      <c r="CY14" s="254">
        <v>0</v>
      </c>
      <c r="CZ14" s="254">
        <v>0</v>
      </c>
      <c r="DA14" s="254">
        <v>0</v>
      </c>
      <c r="DB14" s="254">
        <v>0</v>
      </c>
      <c r="DC14" s="254">
        <v>11</v>
      </c>
      <c r="DD14" s="254">
        <v>0</v>
      </c>
      <c r="DE14" s="125">
        <f t="shared" si="12"/>
        <v>2</v>
      </c>
      <c r="DF14" s="254">
        <v>2</v>
      </c>
      <c r="DG14" s="256">
        <v>0</v>
      </c>
      <c r="DH14" s="120">
        <f t="shared" si="24"/>
        <v>99</v>
      </c>
      <c r="DI14" s="254">
        <v>0</v>
      </c>
      <c r="DJ14" s="254">
        <v>0</v>
      </c>
      <c r="DK14" s="254">
        <v>7</v>
      </c>
      <c r="DL14" s="254">
        <v>6</v>
      </c>
      <c r="DM14" s="254">
        <v>1</v>
      </c>
      <c r="DN14" s="254">
        <v>0</v>
      </c>
      <c r="DO14" s="254">
        <v>9</v>
      </c>
      <c r="DP14" s="254">
        <v>0</v>
      </c>
      <c r="DQ14" s="254">
        <v>0</v>
      </c>
      <c r="DR14" s="254">
        <v>0</v>
      </c>
      <c r="DS14" s="254">
        <v>0</v>
      </c>
      <c r="DT14" s="254">
        <v>0</v>
      </c>
      <c r="DU14" s="254">
        <v>27</v>
      </c>
      <c r="DV14" s="254">
        <v>14</v>
      </c>
      <c r="DW14" s="125">
        <f t="shared" si="13"/>
        <v>35</v>
      </c>
      <c r="DX14" s="254">
        <v>34</v>
      </c>
      <c r="DY14" s="256">
        <v>1</v>
      </c>
      <c r="DZ14" s="120">
        <f t="shared" si="14"/>
        <v>40</v>
      </c>
      <c r="EA14" s="257">
        <f t="shared" si="15"/>
        <v>0</v>
      </c>
      <c r="EB14" s="257">
        <f t="shared" si="15"/>
        <v>0</v>
      </c>
      <c r="EC14" s="257">
        <f t="shared" si="15"/>
        <v>8</v>
      </c>
      <c r="ED14" s="257">
        <f t="shared" si="15"/>
        <v>7</v>
      </c>
      <c r="EE14" s="257">
        <f t="shared" si="15"/>
        <v>0</v>
      </c>
      <c r="EF14" s="257">
        <f t="shared" si="15"/>
        <v>0</v>
      </c>
      <c r="EG14" s="257">
        <f t="shared" si="15"/>
        <v>2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13</v>
      </c>
      <c r="EN14" s="257">
        <f t="shared" si="15"/>
        <v>0</v>
      </c>
      <c r="EO14" s="257">
        <f t="shared" si="15"/>
        <v>10</v>
      </c>
      <c r="EP14" s="257">
        <f t="shared" si="15"/>
        <v>10</v>
      </c>
      <c r="EQ14" s="259">
        <f t="shared" si="25"/>
        <v>0</v>
      </c>
    </row>
    <row r="15" spans="1:147" x14ac:dyDescent="0.2">
      <c r="A15" s="252">
        <v>6</v>
      </c>
      <c r="B15" s="128" t="s">
        <v>207</v>
      </c>
      <c r="C15" s="252" t="s">
        <v>253</v>
      </c>
      <c r="D15" s="120">
        <f t="shared" si="16"/>
        <v>16</v>
      </c>
      <c r="E15" s="124">
        <v>0</v>
      </c>
      <c r="F15" s="254">
        <v>0</v>
      </c>
      <c r="G15" s="254">
        <v>0</v>
      </c>
      <c r="H15" s="254">
        <v>1</v>
      </c>
      <c r="I15" s="254">
        <v>0</v>
      </c>
      <c r="J15" s="254">
        <v>0</v>
      </c>
      <c r="K15" s="254">
        <v>4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4</v>
      </c>
      <c r="R15" s="254">
        <v>0</v>
      </c>
      <c r="S15" s="125">
        <f t="shared" si="26"/>
        <v>7</v>
      </c>
      <c r="T15" s="254">
        <v>7</v>
      </c>
      <c r="U15" s="255">
        <v>0</v>
      </c>
      <c r="V15" s="120">
        <f t="shared" si="18"/>
        <v>0</v>
      </c>
      <c r="W15" s="254">
        <v>0</v>
      </c>
      <c r="X15" s="254">
        <v>0</v>
      </c>
      <c r="Y15" s="254">
        <v>0</v>
      </c>
      <c r="Z15" s="254">
        <v>0</v>
      </c>
      <c r="AA15" s="254">
        <v>0</v>
      </c>
      <c r="AB15" s="254">
        <v>0</v>
      </c>
      <c r="AC15" s="254">
        <v>0</v>
      </c>
      <c r="AD15" s="254">
        <v>0</v>
      </c>
      <c r="AE15" s="254">
        <v>0</v>
      </c>
      <c r="AF15" s="254">
        <v>0</v>
      </c>
      <c r="AG15" s="254">
        <v>0</v>
      </c>
      <c r="AH15" s="254">
        <v>0</v>
      </c>
      <c r="AI15" s="254">
        <v>0</v>
      </c>
      <c r="AJ15" s="254">
        <v>0</v>
      </c>
      <c r="AK15" s="125">
        <f t="shared" si="19"/>
        <v>0</v>
      </c>
      <c r="AL15" s="254">
        <v>0</v>
      </c>
      <c r="AM15" s="256">
        <v>0</v>
      </c>
      <c r="AN15" s="120">
        <f t="shared" si="20"/>
        <v>16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1</v>
      </c>
      <c r="AS15" s="257">
        <f t="shared" si="8"/>
        <v>0</v>
      </c>
      <c r="AT15" s="257">
        <f t="shared" si="8"/>
        <v>0</v>
      </c>
      <c r="AU15" s="257">
        <f t="shared" si="8"/>
        <v>4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4</v>
      </c>
      <c r="BB15" s="257">
        <f t="shared" si="8"/>
        <v>0</v>
      </c>
      <c r="BC15" s="257">
        <f t="shared" si="8"/>
        <v>7</v>
      </c>
      <c r="BD15" s="257">
        <f t="shared" si="8"/>
        <v>7</v>
      </c>
      <c r="BE15" s="258">
        <f t="shared" si="8"/>
        <v>0</v>
      </c>
      <c r="BF15" s="120">
        <f t="shared" si="9"/>
        <v>16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1</v>
      </c>
      <c r="BK15" s="257">
        <f t="shared" si="10"/>
        <v>0</v>
      </c>
      <c r="BL15" s="257">
        <f t="shared" si="10"/>
        <v>0</v>
      </c>
      <c r="BM15" s="257">
        <f t="shared" si="10"/>
        <v>4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4</v>
      </c>
      <c r="BT15" s="257">
        <f t="shared" si="10"/>
        <v>0</v>
      </c>
      <c r="BU15" s="257">
        <f t="shared" si="10"/>
        <v>7</v>
      </c>
      <c r="BV15" s="257">
        <f t="shared" si="10"/>
        <v>7</v>
      </c>
      <c r="BW15" s="258">
        <f t="shared" si="21"/>
        <v>0</v>
      </c>
      <c r="BX15" s="120">
        <f>BY15+BZ15+CA15+CG15+CH15+CI15+CJ15+CK15+CM15+CL15+CB15+CC15+CD15+CE15+CF15</f>
        <v>16</v>
      </c>
      <c r="BY15" s="254">
        <v>0</v>
      </c>
      <c r="BZ15" s="254">
        <v>0</v>
      </c>
      <c r="CA15" s="254">
        <v>0</v>
      </c>
      <c r="CB15" s="254">
        <v>1</v>
      </c>
      <c r="CC15" s="254">
        <v>0</v>
      </c>
      <c r="CD15" s="254">
        <v>0</v>
      </c>
      <c r="CE15" s="254">
        <v>4</v>
      </c>
      <c r="CF15" s="254">
        <v>0</v>
      </c>
      <c r="CG15" s="254">
        <v>0</v>
      </c>
      <c r="CH15" s="254">
        <v>0</v>
      </c>
      <c r="CI15" s="254">
        <v>0</v>
      </c>
      <c r="CJ15" s="254">
        <v>0</v>
      </c>
      <c r="CK15" s="254">
        <v>4</v>
      </c>
      <c r="CL15" s="254">
        <v>0</v>
      </c>
      <c r="CM15" s="125">
        <f t="shared" si="23"/>
        <v>7</v>
      </c>
      <c r="CN15" s="254">
        <v>7</v>
      </c>
      <c r="CO15" s="256">
        <v>0</v>
      </c>
      <c r="CP15" s="120">
        <f>CQ15+CR15+CS15+CY15+CZ15+DA15+DB15+DC15+DE15+DD15+CT15+CU15+CV15+CW15+CX15</f>
        <v>0</v>
      </c>
      <c r="CQ15" s="254">
        <v>0</v>
      </c>
      <c r="CR15" s="254">
        <v>0</v>
      </c>
      <c r="CS15" s="254">
        <v>0</v>
      </c>
      <c r="CT15" s="254">
        <v>0</v>
      </c>
      <c r="CU15" s="254">
        <v>0</v>
      </c>
      <c r="CV15" s="254">
        <v>0</v>
      </c>
      <c r="CW15" s="254">
        <v>0</v>
      </c>
      <c r="CX15" s="254">
        <v>0</v>
      </c>
      <c r="CY15" s="254">
        <v>0</v>
      </c>
      <c r="CZ15" s="254">
        <v>0</v>
      </c>
      <c r="DA15" s="254">
        <v>0</v>
      </c>
      <c r="DB15" s="254">
        <v>0</v>
      </c>
      <c r="DC15" s="254">
        <v>0</v>
      </c>
      <c r="DD15" s="254">
        <v>0</v>
      </c>
      <c r="DE15" s="125">
        <f t="shared" si="12"/>
        <v>0</v>
      </c>
      <c r="DF15" s="254">
        <v>0</v>
      </c>
      <c r="DG15" s="256">
        <v>0</v>
      </c>
      <c r="DH15" s="120">
        <f t="shared" si="24"/>
        <v>8</v>
      </c>
      <c r="DI15" s="254">
        <v>0</v>
      </c>
      <c r="DJ15" s="254">
        <v>0</v>
      </c>
      <c r="DK15" s="254">
        <v>0</v>
      </c>
      <c r="DL15" s="254">
        <v>0</v>
      </c>
      <c r="DM15" s="254">
        <v>0</v>
      </c>
      <c r="DN15" s="254">
        <v>0</v>
      </c>
      <c r="DO15" s="254">
        <v>1</v>
      </c>
      <c r="DP15" s="254">
        <v>0</v>
      </c>
      <c r="DQ15" s="254">
        <v>0</v>
      </c>
      <c r="DR15" s="254">
        <v>0</v>
      </c>
      <c r="DS15" s="254">
        <v>0</v>
      </c>
      <c r="DT15" s="254">
        <v>0</v>
      </c>
      <c r="DU15" s="254">
        <v>1</v>
      </c>
      <c r="DV15" s="254">
        <v>0</v>
      </c>
      <c r="DW15" s="125">
        <f t="shared" si="13"/>
        <v>6</v>
      </c>
      <c r="DX15" s="254">
        <v>6</v>
      </c>
      <c r="DY15" s="256">
        <v>0</v>
      </c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 t="s">
        <v>209</v>
      </c>
      <c r="C16" s="252" t="s">
        <v>251</v>
      </c>
      <c r="D16" s="120">
        <f t="shared" si="16"/>
        <v>44</v>
      </c>
      <c r="E16" s="124">
        <v>0</v>
      </c>
      <c r="F16" s="254">
        <v>0</v>
      </c>
      <c r="G16" s="254">
        <v>9</v>
      </c>
      <c r="H16" s="254">
        <v>10</v>
      </c>
      <c r="I16" s="254">
        <v>0</v>
      </c>
      <c r="J16" s="254">
        <v>0</v>
      </c>
      <c r="K16" s="254">
        <v>9</v>
      </c>
      <c r="L16" s="254">
        <v>0</v>
      </c>
      <c r="M16" s="254">
        <v>0</v>
      </c>
      <c r="N16" s="254">
        <v>0</v>
      </c>
      <c r="O16" s="254">
        <v>0</v>
      </c>
      <c r="P16" s="254">
        <v>0</v>
      </c>
      <c r="Q16" s="254">
        <v>9</v>
      </c>
      <c r="R16" s="254">
        <v>1</v>
      </c>
      <c r="S16" s="125">
        <f t="shared" si="26"/>
        <v>6</v>
      </c>
      <c r="T16" s="254">
        <v>6</v>
      </c>
      <c r="U16" s="255">
        <v>0</v>
      </c>
      <c r="V16" s="120">
        <f t="shared" si="18"/>
        <v>178</v>
      </c>
      <c r="W16" s="254">
        <v>0</v>
      </c>
      <c r="X16" s="254">
        <v>0</v>
      </c>
      <c r="Y16" s="254">
        <v>17</v>
      </c>
      <c r="Z16" s="254">
        <v>21</v>
      </c>
      <c r="AA16" s="254">
        <v>1</v>
      </c>
      <c r="AB16" s="254">
        <v>0</v>
      </c>
      <c r="AC16" s="254">
        <v>11</v>
      </c>
      <c r="AD16" s="254">
        <v>2</v>
      </c>
      <c r="AE16" s="254">
        <v>1</v>
      </c>
      <c r="AF16" s="254">
        <v>0</v>
      </c>
      <c r="AG16" s="254">
        <v>0</v>
      </c>
      <c r="AH16" s="254">
        <v>0</v>
      </c>
      <c r="AI16" s="254">
        <v>51</v>
      </c>
      <c r="AJ16" s="254">
        <v>20</v>
      </c>
      <c r="AK16" s="125">
        <f t="shared" si="19"/>
        <v>54</v>
      </c>
      <c r="AL16" s="254">
        <v>52</v>
      </c>
      <c r="AM16" s="256">
        <v>2</v>
      </c>
      <c r="AN16" s="120">
        <f t="shared" si="20"/>
        <v>222</v>
      </c>
      <c r="AO16" s="257">
        <f t="shared" si="8"/>
        <v>0</v>
      </c>
      <c r="AP16" s="257">
        <f t="shared" si="8"/>
        <v>0</v>
      </c>
      <c r="AQ16" s="257">
        <f t="shared" si="8"/>
        <v>26</v>
      </c>
      <c r="AR16" s="257">
        <f t="shared" si="8"/>
        <v>31</v>
      </c>
      <c r="AS16" s="257">
        <f t="shared" si="8"/>
        <v>1</v>
      </c>
      <c r="AT16" s="257">
        <f t="shared" si="8"/>
        <v>0</v>
      </c>
      <c r="AU16" s="257">
        <f t="shared" si="8"/>
        <v>20</v>
      </c>
      <c r="AV16" s="257">
        <f t="shared" si="8"/>
        <v>2</v>
      </c>
      <c r="AW16" s="257">
        <f t="shared" si="8"/>
        <v>1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60</v>
      </c>
      <c r="BB16" s="257">
        <f t="shared" si="8"/>
        <v>21</v>
      </c>
      <c r="BC16" s="257">
        <f t="shared" si="8"/>
        <v>60</v>
      </c>
      <c r="BD16" s="257">
        <f t="shared" si="8"/>
        <v>58</v>
      </c>
      <c r="BE16" s="258">
        <f t="shared" si="8"/>
        <v>2</v>
      </c>
      <c r="BF16" s="120">
        <f t="shared" si="9"/>
        <v>193</v>
      </c>
      <c r="BG16" s="257">
        <f t="shared" si="10"/>
        <v>0</v>
      </c>
      <c r="BH16" s="257">
        <f t="shared" si="10"/>
        <v>0</v>
      </c>
      <c r="BI16" s="257">
        <f t="shared" si="10"/>
        <v>18</v>
      </c>
      <c r="BJ16" s="257">
        <f t="shared" si="10"/>
        <v>25</v>
      </c>
      <c r="BK16" s="257">
        <f t="shared" si="10"/>
        <v>1</v>
      </c>
      <c r="BL16" s="257">
        <f t="shared" si="10"/>
        <v>0</v>
      </c>
      <c r="BM16" s="257">
        <f t="shared" si="10"/>
        <v>20</v>
      </c>
      <c r="BN16" s="257">
        <f t="shared" si="10"/>
        <v>2</v>
      </c>
      <c r="BO16" s="257">
        <f t="shared" si="10"/>
        <v>1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50</v>
      </c>
      <c r="BT16" s="257">
        <f t="shared" si="10"/>
        <v>21</v>
      </c>
      <c r="BU16" s="257">
        <f t="shared" si="10"/>
        <v>55</v>
      </c>
      <c r="BV16" s="257">
        <f t="shared" si="10"/>
        <v>53</v>
      </c>
      <c r="BW16" s="258">
        <f t="shared" si="21"/>
        <v>2</v>
      </c>
      <c r="BX16" s="120">
        <f t="shared" si="22"/>
        <v>159</v>
      </c>
      <c r="BY16" s="254">
        <v>0</v>
      </c>
      <c r="BZ16" s="254">
        <v>0</v>
      </c>
      <c r="CA16" s="254">
        <v>16</v>
      </c>
      <c r="CB16" s="254">
        <v>16</v>
      </c>
      <c r="CC16" s="254">
        <v>0</v>
      </c>
      <c r="CD16" s="254">
        <v>0</v>
      </c>
      <c r="CE16" s="254">
        <v>16</v>
      </c>
      <c r="CF16" s="254">
        <v>2</v>
      </c>
      <c r="CG16" s="254">
        <v>1</v>
      </c>
      <c r="CH16" s="254">
        <v>0</v>
      </c>
      <c r="CI16" s="254">
        <v>0</v>
      </c>
      <c r="CJ16" s="254">
        <v>0</v>
      </c>
      <c r="CK16" s="254">
        <v>35</v>
      </c>
      <c r="CL16" s="254">
        <v>19</v>
      </c>
      <c r="CM16" s="125">
        <f t="shared" si="23"/>
        <v>54</v>
      </c>
      <c r="CN16" s="254">
        <v>52</v>
      </c>
      <c r="CO16" s="256">
        <v>2</v>
      </c>
      <c r="CP16" s="120">
        <f t="shared" si="11"/>
        <v>34</v>
      </c>
      <c r="CQ16" s="254">
        <v>0</v>
      </c>
      <c r="CR16" s="254">
        <v>0</v>
      </c>
      <c r="CS16" s="254">
        <v>2</v>
      </c>
      <c r="CT16" s="254">
        <v>9</v>
      </c>
      <c r="CU16" s="254">
        <v>1</v>
      </c>
      <c r="CV16" s="254">
        <v>0</v>
      </c>
      <c r="CW16" s="254">
        <v>4</v>
      </c>
      <c r="CX16" s="254">
        <v>0</v>
      </c>
      <c r="CY16" s="254">
        <v>0</v>
      </c>
      <c r="CZ16" s="254">
        <v>0</v>
      </c>
      <c r="DA16" s="254">
        <v>0</v>
      </c>
      <c r="DB16" s="254">
        <v>0</v>
      </c>
      <c r="DC16" s="254">
        <v>15</v>
      </c>
      <c r="DD16" s="254">
        <v>2</v>
      </c>
      <c r="DE16" s="125">
        <f t="shared" si="12"/>
        <v>1</v>
      </c>
      <c r="DF16" s="254">
        <v>1</v>
      </c>
      <c r="DG16" s="256">
        <v>0</v>
      </c>
      <c r="DH16" s="120">
        <f t="shared" si="24"/>
        <v>135</v>
      </c>
      <c r="DI16" s="254">
        <v>0</v>
      </c>
      <c r="DJ16" s="254">
        <v>0</v>
      </c>
      <c r="DK16" s="254">
        <v>9</v>
      </c>
      <c r="DL16" s="254">
        <v>14</v>
      </c>
      <c r="DM16" s="254">
        <v>1</v>
      </c>
      <c r="DN16" s="254">
        <v>0</v>
      </c>
      <c r="DO16" s="254">
        <v>9</v>
      </c>
      <c r="DP16" s="254">
        <v>2</v>
      </c>
      <c r="DQ16" s="254">
        <v>1</v>
      </c>
      <c r="DR16" s="254">
        <v>0</v>
      </c>
      <c r="DS16" s="254">
        <v>0</v>
      </c>
      <c r="DT16" s="254">
        <v>0</v>
      </c>
      <c r="DU16" s="254">
        <v>36</v>
      </c>
      <c r="DV16" s="254">
        <v>20</v>
      </c>
      <c r="DW16" s="125">
        <f t="shared" si="13"/>
        <v>43</v>
      </c>
      <c r="DX16" s="254">
        <v>41</v>
      </c>
      <c r="DY16" s="256">
        <v>2</v>
      </c>
      <c r="DZ16" s="120">
        <f t="shared" si="14"/>
        <v>29</v>
      </c>
      <c r="EA16" s="257">
        <f t="shared" si="15"/>
        <v>0</v>
      </c>
      <c r="EB16" s="257">
        <f t="shared" si="15"/>
        <v>0</v>
      </c>
      <c r="EC16" s="257">
        <f t="shared" si="15"/>
        <v>8</v>
      </c>
      <c r="ED16" s="257">
        <f t="shared" si="15"/>
        <v>6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10</v>
      </c>
      <c r="EN16" s="257">
        <f t="shared" si="15"/>
        <v>0</v>
      </c>
      <c r="EO16" s="257">
        <f t="shared" si="15"/>
        <v>5</v>
      </c>
      <c r="EP16" s="257">
        <f t="shared" si="15"/>
        <v>5</v>
      </c>
      <c r="EQ16" s="259">
        <f t="shared" si="25"/>
        <v>0</v>
      </c>
    </row>
    <row r="17" spans="1:147" x14ac:dyDescent="0.2">
      <c r="A17" s="252">
        <v>8</v>
      </c>
      <c r="B17" s="253" t="s">
        <v>211</v>
      </c>
      <c r="C17" s="252" t="s">
        <v>251</v>
      </c>
      <c r="D17" s="120">
        <f t="shared" si="16"/>
        <v>49</v>
      </c>
      <c r="E17" s="124">
        <v>0</v>
      </c>
      <c r="F17" s="254">
        <v>0</v>
      </c>
      <c r="G17" s="254">
        <v>11</v>
      </c>
      <c r="H17" s="254">
        <v>0</v>
      </c>
      <c r="I17" s="254">
        <v>0</v>
      </c>
      <c r="J17" s="254">
        <v>6</v>
      </c>
      <c r="K17" s="254">
        <v>1</v>
      </c>
      <c r="L17" s="254">
        <v>1</v>
      </c>
      <c r="M17" s="254">
        <v>0</v>
      </c>
      <c r="N17" s="254">
        <v>14</v>
      </c>
      <c r="O17" s="254">
        <v>0</v>
      </c>
      <c r="P17" s="254">
        <v>0</v>
      </c>
      <c r="Q17" s="254">
        <v>6</v>
      </c>
      <c r="R17" s="254">
        <v>0</v>
      </c>
      <c r="S17" s="125">
        <f t="shared" si="26"/>
        <v>10</v>
      </c>
      <c r="T17" s="254">
        <v>9</v>
      </c>
      <c r="U17" s="255">
        <v>1</v>
      </c>
      <c r="V17" s="120">
        <f t="shared" si="18"/>
        <v>186</v>
      </c>
      <c r="W17" s="254">
        <v>6</v>
      </c>
      <c r="X17" s="254">
        <v>0</v>
      </c>
      <c r="Y17" s="254">
        <v>15</v>
      </c>
      <c r="Z17" s="254">
        <v>0</v>
      </c>
      <c r="AA17" s="254">
        <v>0</v>
      </c>
      <c r="AB17" s="254">
        <v>23</v>
      </c>
      <c r="AC17" s="254">
        <v>1</v>
      </c>
      <c r="AD17" s="254">
        <v>3</v>
      </c>
      <c r="AE17" s="254">
        <v>0</v>
      </c>
      <c r="AF17" s="254">
        <v>32</v>
      </c>
      <c r="AG17" s="254">
        <v>0</v>
      </c>
      <c r="AH17" s="254">
        <v>0</v>
      </c>
      <c r="AI17" s="254">
        <v>35</v>
      </c>
      <c r="AJ17" s="254">
        <v>14</v>
      </c>
      <c r="AK17" s="125">
        <f t="shared" si="19"/>
        <v>57</v>
      </c>
      <c r="AL17" s="254">
        <v>52</v>
      </c>
      <c r="AM17" s="256">
        <v>5</v>
      </c>
      <c r="AN17" s="120">
        <f t="shared" si="20"/>
        <v>235</v>
      </c>
      <c r="AO17" s="257">
        <f t="shared" si="8"/>
        <v>6</v>
      </c>
      <c r="AP17" s="257">
        <f t="shared" si="8"/>
        <v>0</v>
      </c>
      <c r="AQ17" s="257">
        <f t="shared" si="8"/>
        <v>26</v>
      </c>
      <c r="AR17" s="257">
        <f t="shared" si="8"/>
        <v>0</v>
      </c>
      <c r="AS17" s="257">
        <f t="shared" si="8"/>
        <v>0</v>
      </c>
      <c r="AT17" s="257">
        <f t="shared" si="8"/>
        <v>29</v>
      </c>
      <c r="AU17" s="257">
        <f t="shared" si="8"/>
        <v>2</v>
      </c>
      <c r="AV17" s="257">
        <f t="shared" si="8"/>
        <v>4</v>
      </c>
      <c r="AW17" s="257">
        <f t="shared" si="8"/>
        <v>0</v>
      </c>
      <c r="AX17" s="257">
        <f t="shared" si="8"/>
        <v>46</v>
      </c>
      <c r="AY17" s="257">
        <f t="shared" si="8"/>
        <v>0</v>
      </c>
      <c r="AZ17" s="257">
        <f t="shared" si="8"/>
        <v>0</v>
      </c>
      <c r="BA17" s="257">
        <f t="shared" si="8"/>
        <v>41</v>
      </c>
      <c r="BB17" s="257">
        <f t="shared" si="8"/>
        <v>14</v>
      </c>
      <c r="BC17" s="257">
        <f t="shared" si="8"/>
        <v>67</v>
      </c>
      <c r="BD17" s="257">
        <f t="shared" si="8"/>
        <v>61</v>
      </c>
      <c r="BE17" s="258">
        <f t="shared" si="8"/>
        <v>6</v>
      </c>
      <c r="BF17" s="120">
        <f t="shared" si="9"/>
        <v>178</v>
      </c>
      <c r="BG17" s="257">
        <f t="shared" si="10"/>
        <v>6</v>
      </c>
      <c r="BH17" s="257">
        <f t="shared" si="10"/>
        <v>0</v>
      </c>
      <c r="BI17" s="257">
        <f t="shared" si="10"/>
        <v>16</v>
      </c>
      <c r="BJ17" s="257">
        <f t="shared" si="10"/>
        <v>0</v>
      </c>
      <c r="BK17" s="257">
        <f t="shared" si="10"/>
        <v>0</v>
      </c>
      <c r="BL17" s="257">
        <f t="shared" si="10"/>
        <v>16</v>
      </c>
      <c r="BM17" s="257">
        <f t="shared" si="10"/>
        <v>1</v>
      </c>
      <c r="BN17" s="257">
        <f t="shared" si="10"/>
        <v>4</v>
      </c>
      <c r="BO17" s="257">
        <f t="shared" si="10"/>
        <v>0</v>
      </c>
      <c r="BP17" s="257">
        <f t="shared" si="10"/>
        <v>37</v>
      </c>
      <c r="BQ17" s="257">
        <f t="shared" si="10"/>
        <v>0</v>
      </c>
      <c r="BR17" s="257">
        <f t="shared" si="10"/>
        <v>0</v>
      </c>
      <c r="BS17" s="257">
        <f t="shared" si="10"/>
        <v>31</v>
      </c>
      <c r="BT17" s="257">
        <f t="shared" si="10"/>
        <v>14</v>
      </c>
      <c r="BU17" s="257">
        <f t="shared" si="10"/>
        <v>53</v>
      </c>
      <c r="BV17" s="257">
        <f t="shared" si="10"/>
        <v>48</v>
      </c>
      <c r="BW17" s="258">
        <f t="shared" si="21"/>
        <v>5</v>
      </c>
      <c r="BX17" s="120">
        <f t="shared" si="22"/>
        <v>135</v>
      </c>
      <c r="BY17" s="254">
        <v>2</v>
      </c>
      <c r="BZ17" s="254">
        <v>0</v>
      </c>
      <c r="CA17" s="254">
        <v>12</v>
      </c>
      <c r="CB17" s="254">
        <v>0</v>
      </c>
      <c r="CC17" s="254">
        <v>0</v>
      </c>
      <c r="CD17" s="254">
        <v>11</v>
      </c>
      <c r="CE17" s="254">
        <v>0</v>
      </c>
      <c r="CF17" s="254">
        <v>3</v>
      </c>
      <c r="CG17" s="254">
        <v>0</v>
      </c>
      <c r="CH17" s="254">
        <v>30</v>
      </c>
      <c r="CI17" s="254">
        <v>0</v>
      </c>
      <c r="CJ17" s="254">
        <v>0</v>
      </c>
      <c r="CK17" s="254">
        <v>14</v>
      </c>
      <c r="CL17" s="254">
        <v>11</v>
      </c>
      <c r="CM17" s="125">
        <f t="shared" si="23"/>
        <v>52</v>
      </c>
      <c r="CN17" s="254">
        <v>47</v>
      </c>
      <c r="CO17" s="256">
        <v>5</v>
      </c>
      <c r="CP17" s="120">
        <f t="shared" si="11"/>
        <v>43</v>
      </c>
      <c r="CQ17" s="254">
        <v>4</v>
      </c>
      <c r="CR17" s="254">
        <v>0</v>
      </c>
      <c r="CS17" s="254">
        <v>4</v>
      </c>
      <c r="CT17" s="254">
        <v>0</v>
      </c>
      <c r="CU17" s="254">
        <v>0</v>
      </c>
      <c r="CV17" s="254">
        <v>5</v>
      </c>
      <c r="CW17" s="254">
        <v>1</v>
      </c>
      <c r="CX17" s="254">
        <v>1</v>
      </c>
      <c r="CY17" s="254">
        <v>0</v>
      </c>
      <c r="CZ17" s="254">
        <v>7</v>
      </c>
      <c r="DA17" s="254">
        <v>0</v>
      </c>
      <c r="DB17" s="254">
        <v>0</v>
      </c>
      <c r="DC17" s="254">
        <v>17</v>
      </c>
      <c r="DD17" s="254">
        <v>3</v>
      </c>
      <c r="DE17" s="125">
        <f t="shared" si="12"/>
        <v>1</v>
      </c>
      <c r="DF17" s="254">
        <v>1</v>
      </c>
      <c r="DG17" s="256">
        <v>0</v>
      </c>
      <c r="DH17" s="120">
        <f t="shared" si="24"/>
        <v>119</v>
      </c>
      <c r="DI17" s="254">
        <v>2</v>
      </c>
      <c r="DJ17" s="254">
        <v>0</v>
      </c>
      <c r="DK17" s="254">
        <v>6</v>
      </c>
      <c r="DL17" s="254">
        <v>0</v>
      </c>
      <c r="DM17" s="254">
        <v>0</v>
      </c>
      <c r="DN17" s="254">
        <v>6</v>
      </c>
      <c r="DO17" s="254">
        <v>1</v>
      </c>
      <c r="DP17" s="254">
        <v>3</v>
      </c>
      <c r="DQ17" s="254">
        <v>0</v>
      </c>
      <c r="DR17" s="254">
        <v>27</v>
      </c>
      <c r="DS17" s="254">
        <v>0</v>
      </c>
      <c r="DT17" s="254">
        <v>0</v>
      </c>
      <c r="DU17" s="254">
        <v>22</v>
      </c>
      <c r="DV17" s="254">
        <v>14</v>
      </c>
      <c r="DW17" s="125">
        <f t="shared" si="13"/>
        <v>38</v>
      </c>
      <c r="DX17" s="254">
        <v>36</v>
      </c>
      <c r="DY17" s="256">
        <v>2</v>
      </c>
      <c r="DZ17" s="120">
        <f t="shared" si="14"/>
        <v>57</v>
      </c>
      <c r="EA17" s="257">
        <f t="shared" si="15"/>
        <v>0</v>
      </c>
      <c r="EB17" s="257">
        <f t="shared" si="15"/>
        <v>0</v>
      </c>
      <c r="EC17" s="257">
        <f t="shared" si="15"/>
        <v>10</v>
      </c>
      <c r="ED17" s="257">
        <f t="shared" si="15"/>
        <v>0</v>
      </c>
      <c r="EE17" s="257">
        <f t="shared" si="15"/>
        <v>0</v>
      </c>
      <c r="EF17" s="257">
        <f t="shared" si="15"/>
        <v>13</v>
      </c>
      <c r="EG17" s="257">
        <f t="shared" si="15"/>
        <v>1</v>
      </c>
      <c r="EH17" s="257">
        <f t="shared" si="15"/>
        <v>0</v>
      </c>
      <c r="EI17" s="257">
        <f t="shared" si="15"/>
        <v>0</v>
      </c>
      <c r="EJ17" s="257">
        <f t="shared" si="15"/>
        <v>9</v>
      </c>
      <c r="EK17" s="257">
        <f t="shared" si="15"/>
        <v>0</v>
      </c>
      <c r="EL17" s="257">
        <f t="shared" si="15"/>
        <v>0</v>
      </c>
      <c r="EM17" s="257">
        <f t="shared" si="15"/>
        <v>10</v>
      </c>
      <c r="EN17" s="257">
        <f t="shared" si="15"/>
        <v>0</v>
      </c>
      <c r="EO17" s="257">
        <f t="shared" si="15"/>
        <v>14</v>
      </c>
      <c r="EP17" s="257">
        <f t="shared" si="15"/>
        <v>13</v>
      </c>
      <c r="EQ17" s="259">
        <f t="shared" si="25"/>
        <v>1</v>
      </c>
    </row>
    <row r="18" spans="1:147" x14ac:dyDescent="0.2">
      <c r="A18" s="252">
        <v>9</v>
      </c>
      <c r="B18" s="253" t="s">
        <v>213</v>
      </c>
      <c r="C18" s="252" t="s">
        <v>251</v>
      </c>
      <c r="D18" s="120">
        <f t="shared" ref="D18:D49" si="27">E18+F18+G18+I18+J18+K18+L18+N18+O18+P18+H18+M18+Q18+R18+S18</f>
        <v>51</v>
      </c>
      <c r="E18" s="124">
        <v>2</v>
      </c>
      <c r="F18" s="254">
        <v>0</v>
      </c>
      <c r="G18" s="254">
        <v>13</v>
      </c>
      <c r="H18" s="254">
        <v>0</v>
      </c>
      <c r="I18" s="254">
        <v>1</v>
      </c>
      <c r="J18" s="254">
        <v>6</v>
      </c>
      <c r="K18" s="254">
        <v>1</v>
      </c>
      <c r="L18" s="254">
        <v>1</v>
      </c>
      <c r="M18" s="254">
        <v>0</v>
      </c>
      <c r="N18" s="254">
        <v>9</v>
      </c>
      <c r="O18" s="254">
        <v>0</v>
      </c>
      <c r="P18" s="254">
        <v>0</v>
      </c>
      <c r="Q18" s="254">
        <v>3</v>
      </c>
      <c r="R18" s="254">
        <v>0</v>
      </c>
      <c r="S18" s="125">
        <f t="shared" ref="S18:S49" si="28">T18+U18</f>
        <v>15</v>
      </c>
      <c r="T18" s="254">
        <v>15</v>
      </c>
      <c r="U18" s="255">
        <v>0</v>
      </c>
      <c r="V18" s="120">
        <f t="shared" ref="V18:V49" si="29">X18+AE18+AH18+AI18+AJ18+W18+Y18+Z18+AA18+AB18+AC18+AD18+AF18+AG18+AK18</f>
        <v>185</v>
      </c>
      <c r="W18" s="254">
        <v>4</v>
      </c>
      <c r="X18" s="254">
        <v>2</v>
      </c>
      <c r="Y18" s="254">
        <v>16</v>
      </c>
      <c r="Z18" s="254">
        <v>0</v>
      </c>
      <c r="AA18" s="254">
        <v>0</v>
      </c>
      <c r="AB18" s="254">
        <v>23</v>
      </c>
      <c r="AC18" s="254">
        <v>0</v>
      </c>
      <c r="AD18" s="254">
        <v>3</v>
      </c>
      <c r="AE18" s="254">
        <v>0</v>
      </c>
      <c r="AF18" s="254">
        <v>34</v>
      </c>
      <c r="AG18" s="254">
        <v>0</v>
      </c>
      <c r="AH18" s="254">
        <v>0</v>
      </c>
      <c r="AI18" s="254">
        <v>34</v>
      </c>
      <c r="AJ18" s="254">
        <v>13</v>
      </c>
      <c r="AK18" s="125">
        <f t="shared" ref="AK18:AK49" si="30">AL18+AM18</f>
        <v>56</v>
      </c>
      <c r="AL18" s="254">
        <v>53</v>
      </c>
      <c r="AM18" s="256">
        <v>3</v>
      </c>
      <c r="AN18" s="120">
        <f t="shared" ref="AN18:AN49" si="31">AO18+AP18+AQ18+AW18+AX18+AY18+AZ18+BA18+BB18+BC18+AR18+AS18+AT18+AU18+AV18</f>
        <v>236</v>
      </c>
      <c r="AO18" s="257">
        <f t="shared" ref="AO18:BD18" si="32">E18+W18</f>
        <v>6</v>
      </c>
      <c r="AP18" s="257">
        <f t="shared" si="32"/>
        <v>2</v>
      </c>
      <c r="AQ18" s="257">
        <f t="shared" si="32"/>
        <v>29</v>
      </c>
      <c r="AR18" s="257">
        <f t="shared" si="32"/>
        <v>0</v>
      </c>
      <c r="AS18" s="257">
        <f t="shared" si="32"/>
        <v>1</v>
      </c>
      <c r="AT18" s="257">
        <f t="shared" si="32"/>
        <v>29</v>
      </c>
      <c r="AU18" s="257">
        <f t="shared" si="32"/>
        <v>1</v>
      </c>
      <c r="AV18" s="257">
        <f t="shared" si="32"/>
        <v>4</v>
      </c>
      <c r="AW18" s="257">
        <f t="shared" si="32"/>
        <v>0</v>
      </c>
      <c r="AX18" s="257">
        <f t="shared" si="32"/>
        <v>43</v>
      </c>
      <c r="AY18" s="257">
        <f t="shared" si="32"/>
        <v>0</v>
      </c>
      <c r="AZ18" s="257">
        <f t="shared" si="32"/>
        <v>0</v>
      </c>
      <c r="BA18" s="257">
        <f t="shared" si="32"/>
        <v>37</v>
      </c>
      <c r="BB18" s="257">
        <f t="shared" si="32"/>
        <v>13</v>
      </c>
      <c r="BC18" s="257">
        <f t="shared" si="32"/>
        <v>71</v>
      </c>
      <c r="BD18" s="257">
        <f t="shared" si="32"/>
        <v>68</v>
      </c>
      <c r="BE18" s="258">
        <f t="shared" ref="AO18:BE33" si="33">U18+AM18</f>
        <v>3</v>
      </c>
      <c r="BF18" s="120">
        <f t="shared" ref="BF18:BF49" si="34">BG18+BH18+BI18+BO18+BP18+BQ18+BR18+BS18+BU18+BT18+BJ18+BK18+BL18+BM18+BN18</f>
        <v>179</v>
      </c>
      <c r="BG18" s="257">
        <f t="shared" ref="BG18:BG49" si="35">BY18+CQ18</f>
        <v>6</v>
      </c>
      <c r="BH18" s="257">
        <f t="shared" ref="BH18:BH49" si="36">BZ18+CR18</f>
        <v>2</v>
      </c>
      <c r="BI18" s="257">
        <f t="shared" ref="BI18:BI49" si="37">CA18+CS18</f>
        <v>19</v>
      </c>
      <c r="BJ18" s="257">
        <f t="shared" ref="BJ18:BJ49" si="38">CB18+CT18</f>
        <v>0</v>
      </c>
      <c r="BK18" s="257">
        <f t="shared" ref="BK18:BK49" si="39">CC18+CU18</f>
        <v>1</v>
      </c>
      <c r="BL18" s="257">
        <f t="shared" ref="BL18:BL49" si="40">CD18+CV18</f>
        <v>18</v>
      </c>
      <c r="BM18" s="257">
        <f t="shared" ref="BM18:BM49" si="41">CE18+CW18</f>
        <v>1</v>
      </c>
      <c r="BN18" s="257">
        <f t="shared" ref="BN18:BN49" si="42">CF18+CX18</f>
        <v>2</v>
      </c>
      <c r="BO18" s="257">
        <f t="shared" ref="BO18:BO49" si="43">CG18+CY18</f>
        <v>0</v>
      </c>
      <c r="BP18" s="257">
        <f t="shared" ref="BP18:BP49" si="44">CH18+CZ18</f>
        <v>32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26</v>
      </c>
      <c r="BT18" s="257">
        <f t="shared" ref="BT18:BT49" si="48">CL18+DD18</f>
        <v>13</v>
      </c>
      <c r="BU18" s="257">
        <f t="shared" ref="BU18:BU49" si="49">CM18+DE18</f>
        <v>59</v>
      </c>
      <c r="BV18" s="257">
        <f t="shared" ref="BV18:BV49" si="50">CN18+DF18</f>
        <v>56</v>
      </c>
      <c r="BW18" s="258">
        <f t="shared" ref="BW18:BW49" si="51">CO18+DG18</f>
        <v>3</v>
      </c>
      <c r="BX18" s="120">
        <f t="shared" ref="BX18:BX49" si="52">BY18+BZ18+CA18+CG18+CH18+CI18+CJ18+CK18+CM18+CL18+CB18+CC18+CD18+CE18+CF18</f>
        <v>143</v>
      </c>
      <c r="BY18" s="254">
        <v>3</v>
      </c>
      <c r="BZ18" s="254">
        <v>1</v>
      </c>
      <c r="CA18" s="254">
        <v>17</v>
      </c>
      <c r="CB18" s="254">
        <v>0</v>
      </c>
      <c r="CC18" s="254">
        <v>0</v>
      </c>
      <c r="CD18" s="254">
        <v>16</v>
      </c>
      <c r="CE18" s="254">
        <v>1</v>
      </c>
      <c r="CF18" s="254">
        <v>2</v>
      </c>
      <c r="CG18" s="254">
        <v>0</v>
      </c>
      <c r="CH18" s="254">
        <v>24</v>
      </c>
      <c r="CI18" s="254">
        <v>0</v>
      </c>
      <c r="CJ18" s="254">
        <v>0</v>
      </c>
      <c r="CK18" s="254">
        <v>11</v>
      </c>
      <c r="CL18" s="254">
        <v>13</v>
      </c>
      <c r="CM18" s="125">
        <f t="shared" ref="CM18:CM49" si="53">CN18+CO18</f>
        <v>55</v>
      </c>
      <c r="CN18" s="254">
        <v>52</v>
      </c>
      <c r="CO18" s="256">
        <v>3</v>
      </c>
      <c r="CP18" s="120">
        <f t="shared" ref="CP18:CP49" si="54">CQ18+CR18+CS18+CY18+CZ18+DA18+DB18+DC18+DE18+DD18+CT18+CU18+CV18+CW18+CX18</f>
        <v>36</v>
      </c>
      <c r="CQ18" s="254">
        <v>3</v>
      </c>
      <c r="CR18" s="254">
        <v>1</v>
      </c>
      <c r="CS18" s="254">
        <v>2</v>
      </c>
      <c r="CT18" s="254">
        <v>0</v>
      </c>
      <c r="CU18" s="254">
        <v>1</v>
      </c>
      <c r="CV18" s="254">
        <v>2</v>
      </c>
      <c r="CW18" s="254">
        <v>0</v>
      </c>
      <c r="CX18" s="254">
        <v>0</v>
      </c>
      <c r="CY18" s="254">
        <v>0</v>
      </c>
      <c r="CZ18" s="254">
        <v>8</v>
      </c>
      <c r="DA18" s="254">
        <v>0</v>
      </c>
      <c r="DB18" s="254">
        <v>0</v>
      </c>
      <c r="DC18" s="254">
        <v>15</v>
      </c>
      <c r="DD18" s="254">
        <v>0</v>
      </c>
      <c r="DE18" s="125">
        <f t="shared" ref="DE18:DE49" si="55">DF18+DG18</f>
        <v>4</v>
      </c>
      <c r="DF18" s="254">
        <v>4</v>
      </c>
      <c r="DG18" s="256">
        <v>0</v>
      </c>
      <c r="DH18" s="120">
        <f t="shared" ref="DH18:DH49" si="56">DI18+DJ18+DK18+DQ18+DR18+DS18+DT18+DU18+DW18+DV18+DL18+DM18+DN18+DO18+DP18</f>
        <v>97</v>
      </c>
      <c r="DI18" s="254">
        <v>1</v>
      </c>
      <c r="DJ18" s="254">
        <v>2</v>
      </c>
      <c r="DK18" s="254">
        <v>3</v>
      </c>
      <c r="DL18" s="254">
        <v>0</v>
      </c>
      <c r="DM18" s="254">
        <v>0</v>
      </c>
      <c r="DN18" s="254">
        <v>10</v>
      </c>
      <c r="DO18" s="254">
        <v>0</v>
      </c>
      <c r="DP18" s="254">
        <v>2</v>
      </c>
      <c r="DQ18" s="254">
        <v>0</v>
      </c>
      <c r="DR18" s="254">
        <v>20</v>
      </c>
      <c r="DS18" s="254">
        <v>0</v>
      </c>
      <c r="DT18" s="254">
        <v>0</v>
      </c>
      <c r="DU18" s="254">
        <v>15</v>
      </c>
      <c r="DV18" s="254">
        <v>13</v>
      </c>
      <c r="DW18" s="125">
        <f t="shared" ref="DW18:DW49" si="57">DX18+DY18</f>
        <v>31</v>
      </c>
      <c r="DX18" s="254">
        <v>31</v>
      </c>
      <c r="DY18" s="256">
        <v>0</v>
      </c>
      <c r="DZ18" s="120">
        <f t="shared" ref="DZ18:DZ49" si="58">EA18+EB18+EC18+EI18+EJ18+EK18+EL18+EM18+EO18+EN18+ED18+EE18+EF18+EG18+EH18</f>
        <v>57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10</v>
      </c>
      <c r="ED18" s="257">
        <f t="shared" si="59"/>
        <v>0</v>
      </c>
      <c r="EE18" s="257">
        <f t="shared" si="59"/>
        <v>0</v>
      </c>
      <c r="EF18" s="257">
        <f t="shared" si="59"/>
        <v>11</v>
      </c>
      <c r="EG18" s="257">
        <f t="shared" si="59"/>
        <v>0</v>
      </c>
      <c r="EH18" s="257">
        <f t="shared" si="59"/>
        <v>2</v>
      </c>
      <c r="EI18" s="257">
        <f t="shared" si="59"/>
        <v>0</v>
      </c>
      <c r="EJ18" s="257">
        <f t="shared" si="59"/>
        <v>11</v>
      </c>
      <c r="EK18" s="257">
        <f t="shared" si="59"/>
        <v>0</v>
      </c>
      <c r="EL18" s="257">
        <f t="shared" si="59"/>
        <v>0</v>
      </c>
      <c r="EM18" s="257">
        <f t="shared" si="59"/>
        <v>11</v>
      </c>
      <c r="EN18" s="257">
        <f t="shared" si="59"/>
        <v>0</v>
      </c>
      <c r="EO18" s="257">
        <f t="shared" si="59"/>
        <v>12</v>
      </c>
      <c r="EP18" s="257">
        <f t="shared" si="59"/>
        <v>12</v>
      </c>
      <c r="EQ18" s="259">
        <f t="shared" ref="EQ18:EQ49" si="60">BE18-BW18</f>
        <v>0</v>
      </c>
    </row>
    <row r="19" spans="1:147" x14ac:dyDescent="0.2">
      <c r="A19" s="252">
        <v>10</v>
      </c>
      <c r="B19" s="253" t="s">
        <v>215</v>
      </c>
      <c r="C19" s="252" t="s">
        <v>251</v>
      </c>
      <c r="D19" s="120">
        <f t="shared" si="27"/>
        <v>48</v>
      </c>
      <c r="E19" s="124">
        <v>0</v>
      </c>
      <c r="F19" s="254">
        <v>0</v>
      </c>
      <c r="G19" s="254">
        <v>12</v>
      </c>
      <c r="H19" s="254">
        <v>12</v>
      </c>
      <c r="I19" s="254">
        <v>0</v>
      </c>
      <c r="J19" s="254">
        <v>0</v>
      </c>
      <c r="K19" s="254">
        <v>5</v>
      </c>
      <c r="L19" s="254">
        <v>0</v>
      </c>
      <c r="M19" s="254">
        <v>0</v>
      </c>
      <c r="N19" s="254">
        <v>1</v>
      </c>
      <c r="O19" s="254">
        <v>0</v>
      </c>
      <c r="P19" s="254">
        <v>0</v>
      </c>
      <c r="Q19" s="254">
        <v>11</v>
      </c>
      <c r="R19" s="254">
        <v>0</v>
      </c>
      <c r="S19" s="125">
        <f t="shared" si="28"/>
        <v>7</v>
      </c>
      <c r="T19" s="254">
        <v>7</v>
      </c>
      <c r="U19" s="255">
        <v>0</v>
      </c>
      <c r="V19" s="120">
        <f t="shared" si="29"/>
        <v>181</v>
      </c>
      <c r="W19" s="254">
        <v>0</v>
      </c>
      <c r="X19" s="254">
        <v>0</v>
      </c>
      <c r="Y19" s="254">
        <v>19</v>
      </c>
      <c r="Z19" s="254">
        <v>20</v>
      </c>
      <c r="AA19" s="254">
        <v>2</v>
      </c>
      <c r="AB19" s="254">
        <v>0</v>
      </c>
      <c r="AC19" s="254">
        <v>18</v>
      </c>
      <c r="AD19" s="254">
        <v>3</v>
      </c>
      <c r="AE19" s="254">
        <v>0</v>
      </c>
      <c r="AF19" s="254">
        <v>0</v>
      </c>
      <c r="AG19" s="254">
        <v>0</v>
      </c>
      <c r="AH19" s="254">
        <v>0</v>
      </c>
      <c r="AI19" s="254">
        <v>46</v>
      </c>
      <c r="AJ19" s="254">
        <v>21</v>
      </c>
      <c r="AK19" s="125">
        <f t="shared" si="30"/>
        <v>52</v>
      </c>
      <c r="AL19" s="254">
        <v>51</v>
      </c>
      <c r="AM19" s="256">
        <v>1</v>
      </c>
      <c r="AN19" s="120">
        <f t="shared" si="31"/>
        <v>229</v>
      </c>
      <c r="AO19" s="257">
        <f t="shared" si="33"/>
        <v>0</v>
      </c>
      <c r="AP19" s="257">
        <f t="shared" si="33"/>
        <v>0</v>
      </c>
      <c r="AQ19" s="257">
        <f t="shared" si="33"/>
        <v>31</v>
      </c>
      <c r="AR19" s="257">
        <f t="shared" si="33"/>
        <v>32</v>
      </c>
      <c r="AS19" s="257">
        <f t="shared" si="33"/>
        <v>2</v>
      </c>
      <c r="AT19" s="257">
        <f t="shared" si="33"/>
        <v>0</v>
      </c>
      <c r="AU19" s="257">
        <f t="shared" si="33"/>
        <v>23</v>
      </c>
      <c r="AV19" s="257">
        <f t="shared" si="33"/>
        <v>3</v>
      </c>
      <c r="AW19" s="257">
        <f t="shared" si="33"/>
        <v>0</v>
      </c>
      <c r="AX19" s="257">
        <f t="shared" si="33"/>
        <v>1</v>
      </c>
      <c r="AY19" s="257">
        <f t="shared" si="33"/>
        <v>0</v>
      </c>
      <c r="AZ19" s="257">
        <f t="shared" si="33"/>
        <v>0</v>
      </c>
      <c r="BA19" s="257">
        <f t="shared" si="33"/>
        <v>57</v>
      </c>
      <c r="BB19" s="257">
        <f t="shared" si="33"/>
        <v>21</v>
      </c>
      <c r="BC19" s="257">
        <f t="shared" si="33"/>
        <v>59</v>
      </c>
      <c r="BD19" s="257">
        <f t="shared" si="33"/>
        <v>58</v>
      </c>
      <c r="BE19" s="258">
        <f t="shared" si="33"/>
        <v>1</v>
      </c>
      <c r="BF19" s="120">
        <f t="shared" si="34"/>
        <v>187</v>
      </c>
      <c r="BG19" s="257">
        <f t="shared" si="35"/>
        <v>0</v>
      </c>
      <c r="BH19" s="257">
        <f t="shared" si="36"/>
        <v>0</v>
      </c>
      <c r="BI19" s="257">
        <f t="shared" si="37"/>
        <v>22</v>
      </c>
      <c r="BJ19" s="257">
        <f t="shared" si="38"/>
        <v>21</v>
      </c>
      <c r="BK19" s="257">
        <f t="shared" si="39"/>
        <v>2</v>
      </c>
      <c r="BL19" s="257">
        <f t="shared" si="40"/>
        <v>0</v>
      </c>
      <c r="BM19" s="257">
        <f t="shared" si="41"/>
        <v>18</v>
      </c>
      <c r="BN19" s="257">
        <f t="shared" si="42"/>
        <v>3</v>
      </c>
      <c r="BO19" s="257">
        <f t="shared" si="43"/>
        <v>0</v>
      </c>
      <c r="BP19" s="257">
        <f t="shared" si="44"/>
        <v>1</v>
      </c>
      <c r="BQ19" s="257">
        <f t="shared" si="45"/>
        <v>0</v>
      </c>
      <c r="BR19" s="257">
        <f t="shared" si="46"/>
        <v>0</v>
      </c>
      <c r="BS19" s="257">
        <f t="shared" si="47"/>
        <v>44</v>
      </c>
      <c r="BT19" s="257">
        <f t="shared" si="48"/>
        <v>21</v>
      </c>
      <c r="BU19" s="257">
        <f t="shared" si="49"/>
        <v>55</v>
      </c>
      <c r="BV19" s="257">
        <f t="shared" si="50"/>
        <v>54</v>
      </c>
      <c r="BW19" s="258">
        <f t="shared" si="51"/>
        <v>1</v>
      </c>
      <c r="BX19" s="120">
        <f t="shared" si="52"/>
        <v>160</v>
      </c>
      <c r="BY19" s="254">
        <v>0</v>
      </c>
      <c r="BZ19" s="254">
        <v>0</v>
      </c>
      <c r="CA19" s="254">
        <v>20</v>
      </c>
      <c r="CB19" s="254">
        <v>16</v>
      </c>
      <c r="CC19" s="254">
        <v>0</v>
      </c>
      <c r="CD19" s="254">
        <v>0</v>
      </c>
      <c r="CE19" s="254">
        <v>13</v>
      </c>
      <c r="CF19" s="254">
        <v>3</v>
      </c>
      <c r="CG19" s="254">
        <v>0</v>
      </c>
      <c r="CH19" s="254">
        <v>1</v>
      </c>
      <c r="CI19" s="254">
        <v>0</v>
      </c>
      <c r="CJ19" s="254">
        <v>0</v>
      </c>
      <c r="CK19" s="254">
        <v>33</v>
      </c>
      <c r="CL19" s="254">
        <v>21</v>
      </c>
      <c r="CM19" s="125">
        <f t="shared" si="53"/>
        <v>53</v>
      </c>
      <c r="CN19" s="254">
        <v>52</v>
      </c>
      <c r="CO19" s="256">
        <v>1</v>
      </c>
      <c r="CP19" s="120">
        <f t="shared" si="54"/>
        <v>27</v>
      </c>
      <c r="CQ19" s="254">
        <v>0</v>
      </c>
      <c r="CR19" s="254">
        <v>0</v>
      </c>
      <c r="CS19" s="254">
        <v>2</v>
      </c>
      <c r="CT19" s="254">
        <v>5</v>
      </c>
      <c r="CU19" s="254">
        <v>2</v>
      </c>
      <c r="CV19" s="254">
        <v>0</v>
      </c>
      <c r="CW19" s="254">
        <v>5</v>
      </c>
      <c r="CX19" s="254">
        <v>0</v>
      </c>
      <c r="CY19" s="254">
        <v>0</v>
      </c>
      <c r="CZ19" s="254">
        <v>0</v>
      </c>
      <c r="DA19" s="254">
        <v>0</v>
      </c>
      <c r="DB19" s="254">
        <v>0</v>
      </c>
      <c r="DC19" s="254">
        <v>11</v>
      </c>
      <c r="DD19" s="254">
        <v>0</v>
      </c>
      <c r="DE19" s="125">
        <f t="shared" si="55"/>
        <v>2</v>
      </c>
      <c r="DF19" s="254">
        <v>2</v>
      </c>
      <c r="DG19" s="256">
        <v>0</v>
      </c>
      <c r="DH19" s="120">
        <f t="shared" si="56"/>
        <v>120</v>
      </c>
      <c r="DI19" s="254">
        <v>0</v>
      </c>
      <c r="DJ19" s="254">
        <v>0</v>
      </c>
      <c r="DK19" s="254">
        <v>6</v>
      </c>
      <c r="DL19" s="254">
        <v>9</v>
      </c>
      <c r="DM19" s="254">
        <v>2</v>
      </c>
      <c r="DN19" s="254">
        <v>0</v>
      </c>
      <c r="DO19" s="254">
        <v>10</v>
      </c>
      <c r="DP19" s="254">
        <v>2</v>
      </c>
      <c r="DQ19" s="254">
        <v>0</v>
      </c>
      <c r="DR19" s="254">
        <v>0</v>
      </c>
      <c r="DS19" s="254">
        <v>0</v>
      </c>
      <c r="DT19" s="254">
        <v>0</v>
      </c>
      <c r="DU19" s="254">
        <v>29</v>
      </c>
      <c r="DV19" s="254">
        <v>21</v>
      </c>
      <c r="DW19" s="125">
        <f t="shared" si="57"/>
        <v>41</v>
      </c>
      <c r="DX19" s="254">
        <v>41</v>
      </c>
      <c r="DY19" s="256">
        <v>0</v>
      </c>
      <c r="DZ19" s="120">
        <f t="shared" si="58"/>
        <v>42</v>
      </c>
      <c r="EA19" s="257">
        <f t="shared" si="59"/>
        <v>0</v>
      </c>
      <c r="EB19" s="257">
        <f t="shared" si="59"/>
        <v>0</v>
      </c>
      <c r="EC19" s="257">
        <f t="shared" si="59"/>
        <v>9</v>
      </c>
      <c r="ED19" s="257">
        <f t="shared" si="59"/>
        <v>11</v>
      </c>
      <c r="EE19" s="257">
        <f t="shared" si="59"/>
        <v>0</v>
      </c>
      <c r="EF19" s="257">
        <f t="shared" si="59"/>
        <v>0</v>
      </c>
      <c r="EG19" s="257">
        <f t="shared" si="59"/>
        <v>5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13</v>
      </c>
      <c r="EN19" s="257">
        <f t="shared" si="59"/>
        <v>0</v>
      </c>
      <c r="EO19" s="257">
        <f t="shared" si="59"/>
        <v>4</v>
      </c>
      <c r="EP19" s="257">
        <f t="shared" si="59"/>
        <v>4</v>
      </c>
      <c r="EQ19" s="259">
        <f t="shared" si="60"/>
        <v>0</v>
      </c>
    </row>
    <row r="20" spans="1:147" x14ac:dyDescent="0.2">
      <c r="A20" s="252">
        <v>11</v>
      </c>
      <c r="B20" s="253" t="s">
        <v>217</v>
      </c>
      <c r="C20" s="252" t="s">
        <v>251</v>
      </c>
      <c r="D20" s="120">
        <f t="shared" si="27"/>
        <v>52</v>
      </c>
      <c r="E20" s="124">
        <v>0</v>
      </c>
      <c r="F20" s="254">
        <v>0</v>
      </c>
      <c r="G20" s="254">
        <v>6</v>
      </c>
      <c r="H20" s="254">
        <v>7</v>
      </c>
      <c r="I20" s="254">
        <v>0</v>
      </c>
      <c r="J20" s="254">
        <v>0</v>
      </c>
      <c r="K20" s="254">
        <v>7</v>
      </c>
      <c r="L20" s="254">
        <v>1</v>
      </c>
      <c r="M20" s="254">
        <v>0</v>
      </c>
      <c r="N20" s="254">
        <v>0</v>
      </c>
      <c r="O20" s="254">
        <v>0</v>
      </c>
      <c r="P20" s="254">
        <v>0</v>
      </c>
      <c r="Q20" s="254">
        <v>17</v>
      </c>
      <c r="R20" s="254">
        <v>0</v>
      </c>
      <c r="S20" s="125">
        <f t="shared" si="28"/>
        <v>14</v>
      </c>
      <c r="T20" s="254">
        <v>11</v>
      </c>
      <c r="U20" s="255">
        <v>3</v>
      </c>
      <c r="V20" s="120">
        <f t="shared" si="29"/>
        <v>169</v>
      </c>
      <c r="W20" s="254">
        <v>0</v>
      </c>
      <c r="X20" s="254">
        <v>0</v>
      </c>
      <c r="Y20" s="254">
        <v>21</v>
      </c>
      <c r="Z20" s="254">
        <v>20</v>
      </c>
      <c r="AA20" s="254">
        <v>3</v>
      </c>
      <c r="AB20" s="254">
        <v>0</v>
      </c>
      <c r="AC20" s="254">
        <v>19</v>
      </c>
      <c r="AD20" s="254">
        <v>2</v>
      </c>
      <c r="AE20" s="254">
        <v>0</v>
      </c>
      <c r="AF20" s="254">
        <v>0</v>
      </c>
      <c r="AG20" s="254">
        <v>0</v>
      </c>
      <c r="AH20" s="254">
        <v>0</v>
      </c>
      <c r="AI20" s="254">
        <v>38</v>
      </c>
      <c r="AJ20" s="254">
        <v>14</v>
      </c>
      <c r="AK20" s="125">
        <f t="shared" si="30"/>
        <v>52</v>
      </c>
      <c r="AL20" s="254">
        <v>50</v>
      </c>
      <c r="AM20" s="256">
        <v>2</v>
      </c>
      <c r="AN20" s="120">
        <f t="shared" si="31"/>
        <v>221</v>
      </c>
      <c r="AO20" s="257">
        <f t="shared" si="33"/>
        <v>0</v>
      </c>
      <c r="AP20" s="257">
        <f t="shared" si="33"/>
        <v>0</v>
      </c>
      <c r="AQ20" s="257">
        <f t="shared" si="33"/>
        <v>27</v>
      </c>
      <c r="AR20" s="257">
        <f t="shared" si="33"/>
        <v>27</v>
      </c>
      <c r="AS20" s="257">
        <f t="shared" si="33"/>
        <v>3</v>
      </c>
      <c r="AT20" s="257">
        <f t="shared" si="33"/>
        <v>0</v>
      </c>
      <c r="AU20" s="257">
        <f t="shared" si="33"/>
        <v>26</v>
      </c>
      <c r="AV20" s="257">
        <f t="shared" si="33"/>
        <v>3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55</v>
      </c>
      <c r="BB20" s="257">
        <f t="shared" si="33"/>
        <v>14</v>
      </c>
      <c r="BC20" s="257">
        <f t="shared" si="33"/>
        <v>66</v>
      </c>
      <c r="BD20" s="257">
        <f t="shared" si="33"/>
        <v>61</v>
      </c>
      <c r="BE20" s="258">
        <f t="shared" si="33"/>
        <v>5</v>
      </c>
      <c r="BF20" s="120">
        <f t="shared" si="34"/>
        <v>167</v>
      </c>
      <c r="BG20" s="257">
        <f t="shared" si="35"/>
        <v>0</v>
      </c>
      <c r="BH20" s="257">
        <f t="shared" si="36"/>
        <v>0</v>
      </c>
      <c r="BI20" s="257">
        <f t="shared" si="37"/>
        <v>15</v>
      </c>
      <c r="BJ20" s="257">
        <f t="shared" si="38"/>
        <v>13</v>
      </c>
      <c r="BK20" s="257">
        <f t="shared" si="39"/>
        <v>2</v>
      </c>
      <c r="BL20" s="257">
        <f t="shared" si="40"/>
        <v>0</v>
      </c>
      <c r="BM20" s="257">
        <f t="shared" si="41"/>
        <v>21</v>
      </c>
      <c r="BN20" s="257">
        <f t="shared" si="42"/>
        <v>3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44</v>
      </c>
      <c r="BT20" s="257">
        <f t="shared" si="48"/>
        <v>14</v>
      </c>
      <c r="BU20" s="257">
        <f t="shared" si="49"/>
        <v>55</v>
      </c>
      <c r="BV20" s="257">
        <f t="shared" si="50"/>
        <v>50</v>
      </c>
      <c r="BW20" s="258">
        <f t="shared" si="51"/>
        <v>5</v>
      </c>
      <c r="BX20" s="120">
        <f t="shared" si="52"/>
        <v>128</v>
      </c>
      <c r="BY20" s="254">
        <v>0</v>
      </c>
      <c r="BZ20" s="254">
        <v>0</v>
      </c>
      <c r="CA20" s="254">
        <v>10</v>
      </c>
      <c r="CB20" s="254">
        <v>7</v>
      </c>
      <c r="CC20" s="254">
        <v>1</v>
      </c>
      <c r="CD20" s="254">
        <v>0</v>
      </c>
      <c r="CE20" s="254">
        <v>13</v>
      </c>
      <c r="CF20" s="254">
        <v>2</v>
      </c>
      <c r="CG20" s="254">
        <v>0</v>
      </c>
      <c r="CH20" s="254">
        <v>0</v>
      </c>
      <c r="CI20" s="254">
        <v>0</v>
      </c>
      <c r="CJ20" s="254">
        <v>0</v>
      </c>
      <c r="CK20" s="254">
        <v>30</v>
      </c>
      <c r="CL20" s="254">
        <v>10</v>
      </c>
      <c r="CM20" s="125">
        <f t="shared" si="53"/>
        <v>55</v>
      </c>
      <c r="CN20" s="254">
        <v>50</v>
      </c>
      <c r="CO20" s="256">
        <v>5</v>
      </c>
      <c r="CP20" s="120">
        <f t="shared" si="54"/>
        <v>39</v>
      </c>
      <c r="CQ20" s="254">
        <v>0</v>
      </c>
      <c r="CR20" s="254">
        <v>0</v>
      </c>
      <c r="CS20" s="254">
        <v>5</v>
      </c>
      <c r="CT20" s="254">
        <v>6</v>
      </c>
      <c r="CU20" s="254">
        <v>1</v>
      </c>
      <c r="CV20" s="254">
        <v>0</v>
      </c>
      <c r="CW20" s="254">
        <v>8</v>
      </c>
      <c r="CX20" s="254">
        <v>1</v>
      </c>
      <c r="CY20" s="254">
        <v>0</v>
      </c>
      <c r="CZ20" s="254">
        <v>0</v>
      </c>
      <c r="DA20" s="254">
        <v>0</v>
      </c>
      <c r="DB20" s="254">
        <v>0</v>
      </c>
      <c r="DC20" s="254">
        <v>14</v>
      </c>
      <c r="DD20" s="254">
        <v>4</v>
      </c>
      <c r="DE20" s="125">
        <f t="shared" si="55"/>
        <v>0</v>
      </c>
      <c r="DF20" s="254">
        <v>0</v>
      </c>
      <c r="DG20" s="256">
        <v>0</v>
      </c>
      <c r="DH20" s="120">
        <f t="shared" si="56"/>
        <v>105</v>
      </c>
      <c r="DI20" s="254">
        <v>0</v>
      </c>
      <c r="DJ20" s="254">
        <v>0</v>
      </c>
      <c r="DK20" s="254">
        <v>8</v>
      </c>
      <c r="DL20" s="254">
        <v>7</v>
      </c>
      <c r="DM20" s="254">
        <v>2</v>
      </c>
      <c r="DN20" s="254">
        <v>0</v>
      </c>
      <c r="DO20" s="254">
        <v>8</v>
      </c>
      <c r="DP20" s="254">
        <v>1</v>
      </c>
      <c r="DQ20" s="254">
        <v>0</v>
      </c>
      <c r="DR20" s="254">
        <v>0</v>
      </c>
      <c r="DS20" s="254">
        <v>0</v>
      </c>
      <c r="DT20" s="254">
        <v>0</v>
      </c>
      <c r="DU20" s="254">
        <v>24</v>
      </c>
      <c r="DV20" s="254">
        <v>14</v>
      </c>
      <c r="DW20" s="125">
        <f t="shared" si="57"/>
        <v>41</v>
      </c>
      <c r="DX20" s="254">
        <v>40</v>
      </c>
      <c r="DY20" s="256">
        <v>1</v>
      </c>
      <c r="DZ20" s="120">
        <f t="shared" si="58"/>
        <v>54</v>
      </c>
      <c r="EA20" s="257">
        <f t="shared" si="59"/>
        <v>0</v>
      </c>
      <c r="EB20" s="257">
        <f t="shared" si="59"/>
        <v>0</v>
      </c>
      <c r="EC20" s="257">
        <f t="shared" si="59"/>
        <v>12</v>
      </c>
      <c r="ED20" s="257">
        <f t="shared" si="59"/>
        <v>14</v>
      </c>
      <c r="EE20" s="257">
        <f t="shared" si="59"/>
        <v>1</v>
      </c>
      <c r="EF20" s="257">
        <f t="shared" si="59"/>
        <v>0</v>
      </c>
      <c r="EG20" s="257">
        <f t="shared" si="59"/>
        <v>5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11</v>
      </c>
      <c r="EN20" s="257">
        <f t="shared" si="59"/>
        <v>0</v>
      </c>
      <c r="EO20" s="257">
        <f t="shared" si="59"/>
        <v>11</v>
      </c>
      <c r="EP20" s="257">
        <f t="shared" si="59"/>
        <v>11</v>
      </c>
      <c r="EQ20" s="259">
        <f t="shared" si="60"/>
        <v>0</v>
      </c>
    </row>
    <row r="21" spans="1:147" x14ac:dyDescent="0.2">
      <c r="A21" s="252">
        <v>12</v>
      </c>
      <c r="B21" s="253" t="s">
        <v>244</v>
      </c>
      <c r="C21" s="252" t="s">
        <v>251</v>
      </c>
      <c r="D21" s="120">
        <f t="shared" si="27"/>
        <v>63</v>
      </c>
      <c r="E21" s="124">
        <v>0</v>
      </c>
      <c r="F21" s="254">
        <v>0</v>
      </c>
      <c r="G21" s="254">
        <v>9</v>
      </c>
      <c r="H21" s="254">
        <v>12</v>
      </c>
      <c r="I21" s="254">
        <v>0</v>
      </c>
      <c r="J21" s="254">
        <v>0</v>
      </c>
      <c r="K21" s="254">
        <v>13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  <c r="Q21" s="254">
        <v>14</v>
      </c>
      <c r="R21" s="254">
        <v>0</v>
      </c>
      <c r="S21" s="125">
        <f t="shared" si="28"/>
        <v>15</v>
      </c>
      <c r="T21" s="254">
        <v>14</v>
      </c>
      <c r="U21" s="255">
        <v>1</v>
      </c>
      <c r="V21" s="120">
        <f t="shared" si="29"/>
        <v>175</v>
      </c>
      <c r="W21" s="254">
        <v>0</v>
      </c>
      <c r="X21" s="254">
        <v>0</v>
      </c>
      <c r="Y21" s="254">
        <v>18</v>
      </c>
      <c r="Z21" s="254">
        <v>21</v>
      </c>
      <c r="AA21" s="254">
        <v>1</v>
      </c>
      <c r="AB21" s="254">
        <v>0</v>
      </c>
      <c r="AC21" s="254">
        <v>19</v>
      </c>
      <c r="AD21" s="254">
        <v>1</v>
      </c>
      <c r="AE21" s="254">
        <v>0</v>
      </c>
      <c r="AF21" s="254">
        <v>0</v>
      </c>
      <c r="AG21" s="254">
        <v>0</v>
      </c>
      <c r="AH21" s="254">
        <v>0</v>
      </c>
      <c r="AI21" s="254">
        <v>47</v>
      </c>
      <c r="AJ21" s="254">
        <v>16</v>
      </c>
      <c r="AK21" s="125">
        <f t="shared" si="30"/>
        <v>52</v>
      </c>
      <c r="AL21" s="254">
        <v>50</v>
      </c>
      <c r="AM21" s="256">
        <v>2</v>
      </c>
      <c r="AN21" s="120">
        <f t="shared" si="31"/>
        <v>238</v>
      </c>
      <c r="AO21" s="257">
        <f t="shared" si="33"/>
        <v>0</v>
      </c>
      <c r="AP21" s="257">
        <f t="shared" si="33"/>
        <v>0</v>
      </c>
      <c r="AQ21" s="257">
        <f t="shared" si="33"/>
        <v>27</v>
      </c>
      <c r="AR21" s="257">
        <f t="shared" si="33"/>
        <v>33</v>
      </c>
      <c r="AS21" s="257">
        <f t="shared" si="33"/>
        <v>1</v>
      </c>
      <c r="AT21" s="257">
        <f t="shared" si="33"/>
        <v>0</v>
      </c>
      <c r="AU21" s="257">
        <f t="shared" si="33"/>
        <v>32</v>
      </c>
      <c r="AV21" s="257">
        <f t="shared" si="33"/>
        <v>1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61</v>
      </c>
      <c r="BB21" s="257">
        <f t="shared" si="33"/>
        <v>16</v>
      </c>
      <c r="BC21" s="257">
        <f t="shared" si="33"/>
        <v>67</v>
      </c>
      <c r="BD21" s="257">
        <f t="shared" si="33"/>
        <v>64</v>
      </c>
      <c r="BE21" s="258">
        <f t="shared" si="33"/>
        <v>3</v>
      </c>
      <c r="BF21" s="120">
        <f t="shared" si="34"/>
        <v>176</v>
      </c>
      <c r="BG21" s="257">
        <f t="shared" si="35"/>
        <v>0</v>
      </c>
      <c r="BH21" s="257">
        <f t="shared" si="36"/>
        <v>0</v>
      </c>
      <c r="BI21" s="257">
        <f t="shared" si="37"/>
        <v>19</v>
      </c>
      <c r="BJ21" s="257">
        <f t="shared" si="38"/>
        <v>21</v>
      </c>
      <c r="BK21" s="257">
        <f t="shared" si="39"/>
        <v>1</v>
      </c>
      <c r="BL21" s="257">
        <f t="shared" si="40"/>
        <v>0</v>
      </c>
      <c r="BM21" s="257">
        <f t="shared" si="41"/>
        <v>25</v>
      </c>
      <c r="BN21" s="257">
        <f t="shared" si="42"/>
        <v>1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40</v>
      </c>
      <c r="BT21" s="257">
        <f t="shared" si="48"/>
        <v>16</v>
      </c>
      <c r="BU21" s="257">
        <f t="shared" si="49"/>
        <v>53</v>
      </c>
      <c r="BV21" s="257">
        <f t="shared" si="50"/>
        <v>50</v>
      </c>
      <c r="BW21" s="258">
        <f t="shared" si="51"/>
        <v>3</v>
      </c>
      <c r="BX21" s="120">
        <f t="shared" si="52"/>
        <v>143</v>
      </c>
      <c r="BY21" s="254">
        <v>0</v>
      </c>
      <c r="BZ21" s="254">
        <v>0</v>
      </c>
      <c r="CA21" s="254">
        <v>17</v>
      </c>
      <c r="CB21" s="254">
        <v>14</v>
      </c>
      <c r="CC21" s="254">
        <v>1</v>
      </c>
      <c r="CD21" s="254">
        <v>0</v>
      </c>
      <c r="CE21" s="254">
        <v>16</v>
      </c>
      <c r="CF21" s="254">
        <v>0</v>
      </c>
      <c r="CG21" s="254">
        <v>0</v>
      </c>
      <c r="CH21" s="254">
        <v>0</v>
      </c>
      <c r="CI21" s="254">
        <v>0</v>
      </c>
      <c r="CJ21" s="254">
        <v>0</v>
      </c>
      <c r="CK21" s="254">
        <v>30</v>
      </c>
      <c r="CL21" s="254">
        <v>15</v>
      </c>
      <c r="CM21" s="125">
        <f t="shared" si="53"/>
        <v>50</v>
      </c>
      <c r="CN21" s="254">
        <v>48</v>
      </c>
      <c r="CO21" s="256">
        <v>2</v>
      </c>
      <c r="CP21" s="120">
        <f t="shared" si="54"/>
        <v>33</v>
      </c>
      <c r="CQ21" s="254">
        <v>0</v>
      </c>
      <c r="CR21" s="254">
        <v>0</v>
      </c>
      <c r="CS21" s="254">
        <v>2</v>
      </c>
      <c r="CT21" s="254">
        <v>7</v>
      </c>
      <c r="CU21" s="254">
        <v>0</v>
      </c>
      <c r="CV21" s="254">
        <v>0</v>
      </c>
      <c r="CW21" s="254">
        <v>9</v>
      </c>
      <c r="CX21" s="254">
        <v>1</v>
      </c>
      <c r="CY21" s="254">
        <v>0</v>
      </c>
      <c r="CZ21" s="254">
        <v>0</v>
      </c>
      <c r="DA21" s="254">
        <v>0</v>
      </c>
      <c r="DB21" s="254">
        <v>0</v>
      </c>
      <c r="DC21" s="254">
        <v>10</v>
      </c>
      <c r="DD21" s="254">
        <v>1</v>
      </c>
      <c r="DE21" s="125">
        <f t="shared" si="55"/>
        <v>3</v>
      </c>
      <c r="DF21" s="254">
        <v>2</v>
      </c>
      <c r="DG21" s="256">
        <v>1</v>
      </c>
      <c r="DH21" s="120">
        <f t="shared" si="56"/>
        <v>95</v>
      </c>
      <c r="DI21" s="254">
        <v>0</v>
      </c>
      <c r="DJ21" s="254">
        <v>0</v>
      </c>
      <c r="DK21" s="254">
        <v>6</v>
      </c>
      <c r="DL21" s="254">
        <v>8</v>
      </c>
      <c r="DM21" s="254">
        <v>1</v>
      </c>
      <c r="DN21" s="254">
        <v>0</v>
      </c>
      <c r="DO21" s="254">
        <v>10</v>
      </c>
      <c r="DP21" s="254">
        <v>0</v>
      </c>
      <c r="DQ21" s="254">
        <v>0</v>
      </c>
      <c r="DR21" s="254">
        <v>0</v>
      </c>
      <c r="DS21" s="254">
        <v>0</v>
      </c>
      <c r="DT21" s="254">
        <v>0</v>
      </c>
      <c r="DU21" s="254">
        <v>18</v>
      </c>
      <c r="DV21" s="254">
        <v>16</v>
      </c>
      <c r="DW21" s="125">
        <f t="shared" si="57"/>
        <v>36</v>
      </c>
      <c r="DX21" s="254">
        <v>33</v>
      </c>
      <c r="DY21" s="256">
        <v>3</v>
      </c>
      <c r="DZ21" s="120">
        <f t="shared" si="58"/>
        <v>62</v>
      </c>
      <c r="EA21" s="257">
        <f t="shared" si="59"/>
        <v>0</v>
      </c>
      <c r="EB21" s="257">
        <f t="shared" si="59"/>
        <v>0</v>
      </c>
      <c r="EC21" s="257">
        <f t="shared" si="59"/>
        <v>8</v>
      </c>
      <c r="ED21" s="257">
        <f t="shared" si="59"/>
        <v>12</v>
      </c>
      <c r="EE21" s="257">
        <f t="shared" si="59"/>
        <v>0</v>
      </c>
      <c r="EF21" s="257">
        <f t="shared" si="59"/>
        <v>0</v>
      </c>
      <c r="EG21" s="257">
        <f t="shared" si="59"/>
        <v>7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21</v>
      </c>
      <c r="EN21" s="257">
        <f t="shared" si="59"/>
        <v>0</v>
      </c>
      <c r="EO21" s="257">
        <f t="shared" si="59"/>
        <v>14</v>
      </c>
      <c r="EP21" s="257">
        <f t="shared" si="59"/>
        <v>14</v>
      </c>
      <c r="EQ21" s="259">
        <f t="shared" si="60"/>
        <v>0</v>
      </c>
    </row>
    <row r="22" spans="1:147" x14ac:dyDescent="0.2">
      <c r="A22" s="252">
        <v>13</v>
      </c>
      <c r="B22" s="253" t="s">
        <v>245</v>
      </c>
      <c r="C22" s="252" t="s">
        <v>251</v>
      </c>
      <c r="D22" s="120">
        <f t="shared" si="27"/>
        <v>54</v>
      </c>
      <c r="E22" s="124">
        <v>4</v>
      </c>
      <c r="F22" s="254">
        <v>0</v>
      </c>
      <c r="G22" s="254">
        <v>7</v>
      </c>
      <c r="H22" s="254">
        <v>0</v>
      </c>
      <c r="I22" s="254">
        <v>0</v>
      </c>
      <c r="J22" s="254">
        <v>7</v>
      </c>
      <c r="K22" s="254">
        <v>1</v>
      </c>
      <c r="L22" s="254">
        <v>0</v>
      </c>
      <c r="M22" s="254">
        <v>0</v>
      </c>
      <c r="N22" s="254">
        <v>14</v>
      </c>
      <c r="O22" s="254">
        <v>0</v>
      </c>
      <c r="P22" s="254">
        <v>0</v>
      </c>
      <c r="Q22" s="254">
        <v>6</v>
      </c>
      <c r="R22" s="254">
        <v>0</v>
      </c>
      <c r="S22" s="125">
        <f t="shared" si="28"/>
        <v>15</v>
      </c>
      <c r="T22" s="254">
        <v>15</v>
      </c>
      <c r="U22" s="255">
        <v>0</v>
      </c>
      <c r="V22" s="120">
        <f t="shared" si="29"/>
        <v>191</v>
      </c>
      <c r="W22" s="254">
        <v>4</v>
      </c>
      <c r="X22" s="254">
        <v>0</v>
      </c>
      <c r="Y22" s="254">
        <v>16</v>
      </c>
      <c r="Z22" s="254">
        <v>0</v>
      </c>
      <c r="AA22" s="254">
        <v>1</v>
      </c>
      <c r="AB22" s="254">
        <v>20</v>
      </c>
      <c r="AC22" s="254">
        <v>2</v>
      </c>
      <c r="AD22" s="254">
        <v>4</v>
      </c>
      <c r="AE22" s="254">
        <v>0</v>
      </c>
      <c r="AF22" s="254">
        <v>37</v>
      </c>
      <c r="AG22" s="254">
        <v>0</v>
      </c>
      <c r="AH22" s="254">
        <v>0</v>
      </c>
      <c r="AI22" s="254">
        <v>33</v>
      </c>
      <c r="AJ22" s="254">
        <v>16</v>
      </c>
      <c r="AK22" s="125">
        <f t="shared" si="30"/>
        <v>58</v>
      </c>
      <c r="AL22" s="254">
        <v>53</v>
      </c>
      <c r="AM22" s="256">
        <v>5</v>
      </c>
      <c r="AN22" s="120">
        <f t="shared" si="31"/>
        <v>245</v>
      </c>
      <c r="AO22" s="257">
        <f t="shared" si="33"/>
        <v>8</v>
      </c>
      <c r="AP22" s="257">
        <f t="shared" si="33"/>
        <v>0</v>
      </c>
      <c r="AQ22" s="257">
        <f t="shared" si="33"/>
        <v>23</v>
      </c>
      <c r="AR22" s="257">
        <f t="shared" si="33"/>
        <v>0</v>
      </c>
      <c r="AS22" s="257">
        <f t="shared" si="33"/>
        <v>1</v>
      </c>
      <c r="AT22" s="257">
        <f t="shared" si="33"/>
        <v>27</v>
      </c>
      <c r="AU22" s="257">
        <f t="shared" si="33"/>
        <v>3</v>
      </c>
      <c r="AV22" s="257">
        <f t="shared" si="33"/>
        <v>4</v>
      </c>
      <c r="AW22" s="257">
        <f t="shared" si="33"/>
        <v>0</v>
      </c>
      <c r="AX22" s="257">
        <f t="shared" si="33"/>
        <v>51</v>
      </c>
      <c r="AY22" s="257">
        <f t="shared" si="33"/>
        <v>0</v>
      </c>
      <c r="AZ22" s="257">
        <f t="shared" si="33"/>
        <v>0</v>
      </c>
      <c r="BA22" s="257">
        <f t="shared" si="33"/>
        <v>39</v>
      </c>
      <c r="BB22" s="257">
        <f t="shared" si="33"/>
        <v>16</v>
      </c>
      <c r="BC22" s="257">
        <f t="shared" si="33"/>
        <v>73</v>
      </c>
      <c r="BD22" s="257">
        <f t="shared" si="33"/>
        <v>68</v>
      </c>
      <c r="BE22" s="258">
        <f t="shared" si="33"/>
        <v>5</v>
      </c>
      <c r="BF22" s="120">
        <f t="shared" si="34"/>
        <v>163</v>
      </c>
      <c r="BG22" s="257">
        <f t="shared" si="35"/>
        <v>7</v>
      </c>
      <c r="BH22" s="257">
        <f t="shared" si="36"/>
        <v>0</v>
      </c>
      <c r="BI22" s="257">
        <f t="shared" si="37"/>
        <v>11</v>
      </c>
      <c r="BJ22" s="257">
        <f t="shared" si="38"/>
        <v>0</v>
      </c>
      <c r="BK22" s="257">
        <f t="shared" si="39"/>
        <v>1</v>
      </c>
      <c r="BL22" s="257">
        <f t="shared" si="40"/>
        <v>14</v>
      </c>
      <c r="BM22" s="257">
        <f t="shared" si="41"/>
        <v>3</v>
      </c>
      <c r="BN22" s="257">
        <f t="shared" si="42"/>
        <v>2</v>
      </c>
      <c r="BO22" s="257">
        <f t="shared" si="43"/>
        <v>0</v>
      </c>
      <c r="BP22" s="257">
        <f t="shared" si="44"/>
        <v>31</v>
      </c>
      <c r="BQ22" s="257">
        <f t="shared" si="45"/>
        <v>0</v>
      </c>
      <c r="BR22" s="257">
        <f t="shared" si="46"/>
        <v>0</v>
      </c>
      <c r="BS22" s="257">
        <f t="shared" si="47"/>
        <v>25</v>
      </c>
      <c r="BT22" s="257">
        <f t="shared" si="48"/>
        <v>16</v>
      </c>
      <c r="BU22" s="257">
        <f t="shared" si="49"/>
        <v>53</v>
      </c>
      <c r="BV22" s="257">
        <f t="shared" si="50"/>
        <v>50</v>
      </c>
      <c r="BW22" s="258">
        <f t="shared" si="51"/>
        <v>3</v>
      </c>
      <c r="BX22" s="120">
        <f t="shared" si="52"/>
        <v>133</v>
      </c>
      <c r="BY22" s="254">
        <v>3</v>
      </c>
      <c r="BZ22" s="254">
        <v>0</v>
      </c>
      <c r="CA22" s="254">
        <v>10</v>
      </c>
      <c r="CB22" s="254">
        <v>0</v>
      </c>
      <c r="CC22" s="254">
        <v>1</v>
      </c>
      <c r="CD22" s="254">
        <v>12</v>
      </c>
      <c r="CE22" s="254">
        <v>3</v>
      </c>
      <c r="CF22" s="254">
        <v>2</v>
      </c>
      <c r="CG22" s="254">
        <v>0</v>
      </c>
      <c r="CH22" s="254">
        <v>27</v>
      </c>
      <c r="CI22" s="254">
        <v>0</v>
      </c>
      <c r="CJ22" s="254">
        <v>0</v>
      </c>
      <c r="CK22" s="254">
        <v>10</v>
      </c>
      <c r="CL22" s="254">
        <v>14</v>
      </c>
      <c r="CM22" s="125">
        <f t="shared" si="53"/>
        <v>51</v>
      </c>
      <c r="CN22" s="254">
        <v>48</v>
      </c>
      <c r="CO22" s="256">
        <v>3</v>
      </c>
      <c r="CP22" s="120">
        <f t="shared" si="54"/>
        <v>30</v>
      </c>
      <c r="CQ22" s="254">
        <v>4</v>
      </c>
      <c r="CR22" s="254">
        <v>0</v>
      </c>
      <c r="CS22" s="254">
        <v>1</v>
      </c>
      <c r="CT22" s="254">
        <v>0</v>
      </c>
      <c r="CU22" s="254">
        <v>0</v>
      </c>
      <c r="CV22" s="254">
        <v>2</v>
      </c>
      <c r="CW22" s="254">
        <v>0</v>
      </c>
      <c r="CX22" s="254">
        <v>0</v>
      </c>
      <c r="CY22" s="254">
        <v>0</v>
      </c>
      <c r="CZ22" s="254">
        <v>4</v>
      </c>
      <c r="DA22" s="254">
        <v>0</v>
      </c>
      <c r="DB22" s="254">
        <v>0</v>
      </c>
      <c r="DC22" s="254">
        <v>15</v>
      </c>
      <c r="DD22" s="254">
        <v>2</v>
      </c>
      <c r="DE22" s="125">
        <f t="shared" si="55"/>
        <v>2</v>
      </c>
      <c r="DF22" s="254">
        <v>2</v>
      </c>
      <c r="DG22" s="256">
        <v>0</v>
      </c>
      <c r="DH22" s="120">
        <f t="shared" si="56"/>
        <v>91</v>
      </c>
      <c r="DI22" s="254">
        <v>0</v>
      </c>
      <c r="DJ22" s="254">
        <v>0</v>
      </c>
      <c r="DK22" s="254">
        <v>3</v>
      </c>
      <c r="DL22" s="254">
        <v>0</v>
      </c>
      <c r="DM22" s="254">
        <v>0</v>
      </c>
      <c r="DN22" s="254">
        <v>5</v>
      </c>
      <c r="DO22" s="254">
        <v>1</v>
      </c>
      <c r="DP22" s="254">
        <v>1</v>
      </c>
      <c r="DQ22" s="254">
        <v>0</v>
      </c>
      <c r="DR22" s="254">
        <v>11</v>
      </c>
      <c r="DS22" s="254">
        <v>0</v>
      </c>
      <c r="DT22" s="254">
        <v>0</v>
      </c>
      <c r="DU22" s="254">
        <v>20</v>
      </c>
      <c r="DV22" s="254">
        <v>16</v>
      </c>
      <c r="DW22" s="125">
        <f t="shared" si="57"/>
        <v>34</v>
      </c>
      <c r="DX22" s="254">
        <v>34</v>
      </c>
      <c r="DY22" s="256">
        <v>0</v>
      </c>
      <c r="DZ22" s="120">
        <f t="shared" si="58"/>
        <v>82</v>
      </c>
      <c r="EA22" s="257">
        <f t="shared" si="59"/>
        <v>1</v>
      </c>
      <c r="EB22" s="257">
        <f t="shared" si="59"/>
        <v>0</v>
      </c>
      <c r="EC22" s="257">
        <f t="shared" si="59"/>
        <v>12</v>
      </c>
      <c r="ED22" s="257">
        <f t="shared" si="59"/>
        <v>0</v>
      </c>
      <c r="EE22" s="257">
        <f t="shared" si="59"/>
        <v>0</v>
      </c>
      <c r="EF22" s="257">
        <f t="shared" si="59"/>
        <v>13</v>
      </c>
      <c r="EG22" s="257">
        <f t="shared" si="59"/>
        <v>0</v>
      </c>
      <c r="EH22" s="257">
        <f t="shared" si="59"/>
        <v>2</v>
      </c>
      <c r="EI22" s="257">
        <f t="shared" si="59"/>
        <v>0</v>
      </c>
      <c r="EJ22" s="257">
        <f t="shared" si="59"/>
        <v>20</v>
      </c>
      <c r="EK22" s="257">
        <f t="shared" si="59"/>
        <v>0</v>
      </c>
      <c r="EL22" s="257">
        <f t="shared" si="59"/>
        <v>0</v>
      </c>
      <c r="EM22" s="257">
        <f t="shared" si="59"/>
        <v>14</v>
      </c>
      <c r="EN22" s="257">
        <f t="shared" si="59"/>
        <v>0</v>
      </c>
      <c r="EO22" s="257">
        <f t="shared" si="59"/>
        <v>20</v>
      </c>
      <c r="EP22" s="257">
        <f t="shared" si="59"/>
        <v>18</v>
      </c>
      <c r="EQ22" s="259">
        <f t="shared" si="60"/>
        <v>2</v>
      </c>
    </row>
    <row r="23" spans="1:147" x14ac:dyDescent="0.2">
      <c r="A23" s="252">
        <v>14</v>
      </c>
      <c r="B23" s="253" t="s">
        <v>246</v>
      </c>
      <c r="C23" s="252" t="s">
        <v>251</v>
      </c>
      <c r="D23" s="120">
        <f t="shared" si="27"/>
        <v>65</v>
      </c>
      <c r="E23" s="124">
        <v>0</v>
      </c>
      <c r="F23" s="254">
        <v>0</v>
      </c>
      <c r="G23" s="254">
        <v>14</v>
      </c>
      <c r="H23" s="254">
        <v>16</v>
      </c>
      <c r="I23" s="254">
        <v>4</v>
      </c>
      <c r="J23" s="254">
        <v>0</v>
      </c>
      <c r="K23" s="254">
        <v>15</v>
      </c>
      <c r="L23" s="254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7</v>
      </c>
      <c r="R23" s="254">
        <v>0</v>
      </c>
      <c r="S23" s="125">
        <f t="shared" si="28"/>
        <v>9</v>
      </c>
      <c r="T23" s="254">
        <v>9</v>
      </c>
      <c r="U23" s="255">
        <v>0</v>
      </c>
      <c r="V23" s="120">
        <f t="shared" si="29"/>
        <v>166</v>
      </c>
      <c r="W23" s="254">
        <v>0</v>
      </c>
      <c r="X23" s="254">
        <v>0</v>
      </c>
      <c r="Y23" s="254">
        <v>16</v>
      </c>
      <c r="Z23" s="254">
        <v>20</v>
      </c>
      <c r="AA23" s="254">
        <v>3</v>
      </c>
      <c r="AB23" s="254">
        <v>0</v>
      </c>
      <c r="AC23" s="254">
        <v>16</v>
      </c>
      <c r="AD23" s="254">
        <v>3</v>
      </c>
      <c r="AE23" s="254">
        <v>0</v>
      </c>
      <c r="AF23" s="254">
        <v>2</v>
      </c>
      <c r="AG23" s="254">
        <v>0</v>
      </c>
      <c r="AH23" s="254">
        <v>0</v>
      </c>
      <c r="AI23" s="254">
        <v>43</v>
      </c>
      <c r="AJ23" s="254">
        <v>13</v>
      </c>
      <c r="AK23" s="125">
        <f t="shared" si="30"/>
        <v>50</v>
      </c>
      <c r="AL23" s="254">
        <v>48</v>
      </c>
      <c r="AM23" s="256">
        <v>2</v>
      </c>
      <c r="AN23" s="120">
        <f t="shared" si="31"/>
        <v>231</v>
      </c>
      <c r="AO23" s="257">
        <f t="shared" si="33"/>
        <v>0</v>
      </c>
      <c r="AP23" s="257">
        <f t="shared" si="33"/>
        <v>0</v>
      </c>
      <c r="AQ23" s="257">
        <f t="shared" si="33"/>
        <v>30</v>
      </c>
      <c r="AR23" s="257">
        <f t="shared" si="33"/>
        <v>36</v>
      </c>
      <c r="AS23" s="257">
        <f t="shared" si="33"/>
        <v>7</v>
      </c>
      <c r="AT23" s="257">
        <f t="shared" si="33"/>
        <v>0</v>
      </c>
      <c r="AU23" s="257">
        <f t="shared" si="33"/>
        <v>31</v>
      </c>
      <c r="AV23" s="257">
        <f t="shared" si="33"/>
        <v>3</v>
      </c>
      <c r="AW23" s="257">
        <f t="shared" si="33"/>
        <v>0</v>
      </c>
      <c r="AX23" s="257">
        <f t="shared" si="33"/>
        <v>2</v>
      </c>
      <c r="AY23" s="257">
        <f t="shared" si="33"/>
        <v>0</v>
      </c>
      <c r="AZ23" s="257">
        <f t="shared" si="33"/>
        <v>0</v>
      </c>
      <c r="BA23" s="257">
        <f t="shared" si="33"/>
        <v>50</v>
      </c>
      <c r="BB23" s="257">
        <f t="shared" si="33"/>
        <v>13</v>
      </c>
      <c r="BC23" s="257">
        <f t="shared" si="33"/>
        <v>59</v>
      </c>
      <c r="BD23" s="257">
        <f t="shared" si="33"/>
        <v>57</v>
      </c>
      <c r="BE23" s="258">
        <f t="shared" si="33"/>
        <v>2</v>
      </c>
      <c r="BF23" s="120">
        <f t="shared" si="34"/>
        <v>168</v>
      </c>
      <c r="BG23" s="257">
        <f t="shared" si="35"/>
        <v>0</v>
      </c>
      <c r="BH23" s="257">
        <f t="shared" si="36"/>
        <v>0</v>
      </c>
      <c r="BI23" s="257">
        <f t="shared" si="37"/>
        <v>18</v>
      </c>
      <c r="BJ23" s="257">
        <f t="shared" si="38"/>
        <v>22</v>
      </c>
      <c r="BK23" s="257">
        <f t="shared" si="39"/>
        <v>6</v>
      </c>
      <c r="BL23" s="257">
        <f t="shared" si="40"/>
        <v>0</v>
      </c>
      <c r="BM23" s="257">
        <f t="shared" si="41"/>
        <v>24</v>
      </c>
      <c r="BN23" s="257">
        <f t="shared" si="42"/>
        <v>1</v>
      </c>
      <c r="BO23" s="257">
        <f t="shared" si="43"/>
        <v>0</v>
      </c>
      <c r="BP23" s="257">
        <f t="shared" si="44"/>
        <v>2</v>
      </c>
      <c r="BQ23" s="257">
        <f t="shared" si="45"/>
        <v>0</v>
      </c>
      <c r="BR23" s="257">
        <f t="shared" si="46"/>
        <v>0</v>
      </c>
      <c r="BS23" s="257">
        <f t="shared" si="47"/>
        <v>34</v>
      </c>
      <c r="BT23" s="257">
        <f t="shared" si="48"/>
        <v>12</v>
      </c>
      <c r="BU23" s="257">
        <f t="shared" si="49"/>
        <v>49</v>
      </c>
      <c r="BV23" s="257">
        <f t="shared" si="50"/>
        <v>48</v>
      </c>
      <c r="BW23" s="258">
        <f t="shared" si="51"/>
        <v>1</v>
      </c>
      <c r="BX23" s="120">
        <f t="shared" si="52"/>
        <v>140</v>
      </c>
      <c r="BY23" s="254">
        <v>0</v>
      </c>
      <c r="BZ23" s="254">
        <v>0</v>
      </c>
      <c r="CA23" s="254">
        <v>16</v>
      </c>
      <c r="CB23" s="254">
        <v>18</v>
      </c>
      <c r="CC23" s="254">
        <v>6</v>
      </c>
      <c r="CD23" s="254">
        <v>0</v>
      </c>
      <c r="CE23" s="254">
        <v>16</v>
      </c>
      <c r="CF23" s="254">
        <v>1</v>
      </c>
      <c r="CG23" s="254">
        <v>0</v>
      </c>
      <c r="CH23" s="254">
        <v>1</v>
      </c>
      <c r="CI23" s="254">
        <v>0</v>
      </c>
      <c r="CJ23" s="254">
        <v>0</v>
      </c>
      <c r="CK23" s="254">
        <v>23</v>
      </c>
      <c r="CL23" s="254">
        <v>12</v>
      </c>
      <c r="CM23" s="125">
        <f t="shared" si="53"/>
        <v>47</v>
      </c>
      <c r="CN23" s="254">
        <v>47</v>
      </c>
      <c r="CO23" s="256">
        <v>0</v>
      </c>
      <c r="CP23" s="120">
        <f t="shared" si="54"/>
        <v>28</v>
      </c>
      <c r="CQ23" s="254">
        <v>0</v>
      </c>
      <c r="CR23" s="254">
        <v>0</v>
      </c>
      <c r="CS23" s="254">
        <v>2</v>
      </c>
      <c r="CT23" s="254">
        <v>4</v>
      </c>
      <c r="CU23" s="254">
        <v>0</v>
      </c>
      <c r="CV23" s="254">
        <v>0</v>
      </c>
      <c r="CW23" s="254">
        <v>8</v>
      </c>
      <c r="CX23" s="254">
        <v>0</v>
      </c>
      <c r="CY23" s="254">
        <v>0</v>
      </c>
      <c r="CZ23" s="254">
        <v>1</v>
      </c>
      <c r="DA23" s="254">
        <v>0</v>
      </c>
      <c r="DB23" s="254">
        <v>0</v>
      </c>
      <c r="DC23" s="254">
        <v>11</v>
      </c>
      <c r="DD23" s="254">
        <v>0</v>
      </c>
      <c r="DE23" s="125">
        <f t="shared" si="55"/>
        <v>2</v>
      </c>
      <c r="DF23" s="254">
        <v>1</v>
      </c>
      <c r="DG23" s="256">
        <v>1</v>
      </c>
      <c r="DH23" s="120">
        <f t="shared" si="56"/>
        <v>78</v>
      </c>
      <c r="DI23" s="254">
        <v>0</v>
      </c>
      <c r="DJ23" s="254">
        <v>0</v>
      </c>
      <c r="DK23" s="254">
        <v>2</v>
      </c>
      <c r="DL23" s="254">
        <v>5</v>
      </c>
      <c r="DM23" s="254">
        <v>2</v>
      </c>
      <c r="DN23" s="254">
        <v>0</v>
      </c>
      <c r="DO23" s="254">
        <v>7</v>
      </c>
      <c r="DP23" s="254">
        <v>1</v>
      </c>
      <c r="DQ23" s="254">
        <v>0</v>
      </c>
      <c r="DR23" s="254">
        <v>2</v>
      </c>
      <c r="DS23" s="254">
        <v>0</v>
      </c>
      <c r="DT23" s="254">
        <v>0</v>
      </c>
      <c r="DU23" s="254">
        <v>20</v>
      </c>
      <c r="DV23" s="254">
        <v>12</v>
      </c>
      <c r="DW23" s="125">
        <f t="shared" si="57"/>
        <v>27</v>
      </c>
      <c r="DX23" s="254">
        <v>26</v>
      </c>
      <c r="DY23" s="256">
        <v>1</v>
      </c>
      <c r="DZ23" s="120">
        <f t="shared" si="58"/>
        <v>63</v>
      </c>
      <c r="EA23" s="257">
        <f t="shared" si="59"/>
        <v>0</v>
      </c>
      <c r="EB23" s="257">
        <f t="shared" si="59"/>
        <v>0</v>
      </c>
      <c r="EC23" s="257">
        <f t="shared" si="59"/>
        <v>12</v>
      </c>
      <c r="ED23" s="257">
        <f t="shared" si="59"/>
        <v>14</v>
      </c>
      <c r="EE23" s="257">
        <f t="shared" si="59"/>
        <v>1</v>
      </c>
      <c r="EF23" s="257">
        <f t="shared" si="59"/>
        <v>0</v>
      </c>
      <c r="EG23" s="257">
        <f t="shared" si="59"/>
        <v>7</v>
      </c>
      <c r="EH23" s="257">
        <f t="shared" si="59"/>
        <v>2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16</v>
      </c>
      <c r="EN23" s="257">
        <f t="shared" si="59"/>
        <v>1</v>
      </c>
      <c r="EO23" s="257">
        <f t="shared" si="59"/>
        <v>10</v>
      </c>
      <c r="EP23" s="257">
        <f t="shared" si="59"/>
        <v>9</v>
      </c>
      <c r="EQ23" s="259">
        <f t="shared" si="60"/>
        <v>1</v>
      </c>
    </row>
    <row r="24" spans="1:147" x14ac:dyDescent="0.2">
      <c r="A24" s="252">
        <v>15</v>
      </c>
      <c r="B24" s="253" t="s">
        <v>248</v>
      </c>
      <c r="C24" s="252" t="s">
        <v>254</v>
      </c>
      <c r="D24" s="120">
        <f t="shared" si="27"/>
        <v>0</v>
      </c>
      <c r="E24" s="124">
        <v>0</v>
      </c>
      <c r="F24" s="254">
        <v>0</v>
      </c>
      <c r="G24" s="254">
        <v>0</v>
      </c>
      <c r="H24" s="254">
        <v>0</v>
      </c>
      <c r="I24" s="254">
        <v>0</v>
      </c>
      <c r="J24" s="254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54">
        <v>0</v>
      </c>
      <c r="Q24" s="254">
        <v>0</v>
      </c>
      <c r="R24" s="254">
        <v>0</v>
      </c>
      <c r="S24" s="125">
        <f t="shared" si="28"/>
        <v>0</v>
      </c>
      <c r="T24" s="254">
        <v>0</v>
      </c>
      <c r="U24" s="255">
        <v>0</v>
      </c>
      <c r="V24" s="120">
        <f t="shared" si="29"/>
        <v>0</v>
      </c>
      <c r="W24" s="254">
        <v>0</v>
      </c>
      <c r="X24" s="254">
        <v>0</v>
      </c>
      <c r="Y24" s="254">
        <v>0</v>
      </c>
      <c r="Z24" s="254">
        <v>0</v>
      </c>
      <c r="AA24" s="254">
        <v>0</v>
      </c>
      <c r="AB24" s="254">
        <v>0</v>
      </c>
      <c r="AC24" s="254">
        <v>0</v>
      </c>
      <c r="AD24" s="254">
        <v>0</v>
      </c>
      <c r="AE24" s="254">
        <v>0</v>
      </c>
      <c r="AF24" s="254">
        <v>0</v>
      </c>
      <c r="AG24" s="254">
        <v>0</v>
      </c>
      <c r="AH24" s="254">
        <v>0</v>
      </c>
      <c r="AI24" s="254">
        <v>0</v>
      </c>
      <c r="AJ24" s="254">
        <v>0</v>
      </c>
      <c r="AK24" s="125">
        <f t="shared" si="30"/>
        <v>0</v>
      </c>
      <c r="AL24" s="254">
        <v>0</v>
      </c>
      <c r="AM24" s="256">
        <v>0</v>
      </c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>
        <v>0</v>
      </c>
      <c r="BZ24" s="254">
        <v>0</v>
      </c>
      <c r="CA24" s="254">
        <v>0</v>
      </c>
      <c r="CB24" s="254">
        <v>0</v>
      </c>
      <c r="CC24" s="254">
        <v>0</v>
      </c>
      <c r="CD24" s="254">
        <v>0</v>
      </c>
      <c r="CE24" s="254">
        <v>0</v>
      </c>
      <c r="CF24" s="254">
        <v>0</v>
      </c>
      <c r="CG24" s="254">
        <v>0</v>
      </c>
      <c r="CH24" s="254">
        <v>0</v>
      </c>
      <c r="CI24" s="254">
        <v>0</v>
      </c>
      <c r="CJ24" s="254">
        <v>0</v>
      </c>
      <c r="CK24" s="254">
        <v>0</v>
      </c>
      <c r="CL24" s="254">
        <v>0</v>
      </c>
      <c r="CM24" s="125">
        <f t="shared" si="53"/>
        <v>0</v>
      </c>
      <c r="CN24" s="254">
        <v>0</v>
      </c>
      <c r="CO24" s="256">
        <v>0</v>
      </c>
      <c r="CP24" s="120">
        <f t="shared" si="54"/>
        <v>0</v>
      </c>
      <c r="CQ24" s="254">
        <v>0</v>
      </c>
      <c r="CR24" s="254">
        <v>0</v>
      </c>
      <c r="CS24" s="254">
        <v>0</v>
      </c>
      <c r="CT24" s="254">
        <v>0</v>
      </c>
      <c r="CU24" s="254">
        <v>0</v>
      </c>
      <c r="CV24" s="254">
        <v>0</v>
      </c>
      <c r="CW24" s="254">
        <v>0</v>
      </c>
      <c r="CX24" s="254">
        <v>0</v>
      </c>
      <c r="CY24" s="254">
        <v>0</v>
      </c>
      <c r="CZ24" s="254">
        <v>0</v>
      </c>
      <c r="DA24" s="254">
        <v>0</v>
      </c>
      <c r="DB24" s="254">
        <v>0</v>
      </c>
      <c r="DC24" s="254">
        <v>0</v>
      </c>
      <c r="DD24" s="254">
        <v>0</v>
      </c>
      <c r="DE24" s="125">
        <f t="shared" si="55"/>
        <v>0</v>
      </c>
      <c r="DF24" s="254">
        <v>0</v>
      </c>
      <c r="DG24" s="256">
        <v>0</v>
      </c>
      <c r="DH24" s="120">
        <f t="shared" si="56"/>
        <v>0</v>
      </c>
      <c r="DI24" s="254">
        <v>0</v>
      </c>
      <c r="DJ24" s="254">
        <v>0</v>
      </c>
      <c r="DK24" s="254">
        <v>0</v>
      </c>
      <c r="DL24" s="254">
        <v>0</v>
      </c>
      <c r="DM24" s="254">
        <v>0</v>
      </c>
      <c r="DN24" s="254">
        <v>0</v>
      </c>
      <c r="DO24" s="254">
        <v>0</v>
      </c>
      <c r="DP24" s="254">
        <v>0</v>
      </c>
      <c r="DQ24" s="254">
        <v>0</v>
      </c>
      <c r="DR24" s="254">
        <v>0</v>
      </c>
      <c r="DS24" s="254">
        <v>0</v>
      </c>
      <c r="DT24" s="254">
        <v>0</v>
      </c>
      <c r="DU24" s="254">
        <v>0</v>
      </c>
      <c r="DV24" s="254">
        <v>0</v>
      </c>
      <c r="DW24" s="125">
        <f t="shared" si="57"/>
        <v>0</v>
      </c>
      <c r="DX24" s="254">
        <v>0</v>
      </c>
      <c r="DY24" s="256">
        <v>0</v>
      </c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 t="s">
        <v>227</v>
      </c>
      <c r="C25" s="252" t="s">
        <v>255</v>
      </c>
      <c r="D25" s="120">
        <f t="shared" si="27"/>
        <v>32</v>
      </c>
      <c r="E25" s="124">
        <v>1</v>
      </c>
      <c r="F25" s="254">
        <v>0</v>
      </c>
      <c r="G25" s="254">
        <v>4</v>
      </c>
      <c r="H25" s="254">
        <v>0</v>
      </c>
      <c r="I25" s="254">
        <v>0</v>
      </c>
      <c r="J25" s="254">
        <v>1</v>
      </c>
      <c r="K25" s="254">
        <v>1</v>
      </c>
      <c r="L25" s="254">
        <v>2</v>
      </c>
      <c r="M25" s="254">
        <v>0</v>
      </c>
      <c r="N25" s="254">
        <v>8</v>
      </c>
      <c r="O25" s="254">
        <v>0</v>
      </c>
      <c r="P25" s="254">
        <v>0</v>
      </c>
      <c r="Q25" s="254">
        <v>2</v>
      </c>
      <c r="R25" s="254">
        <v>0</v>
      </c>
      <c r="S25" s="125">
        <f t="shared" si="28"/>
        <v>13</v>
      </c>
      <c r="T25" s="254">
        <v>13</v>
      </c>
      <c r="U25" s="255">
        <v>0</v>
      </c>
      <c r="V25" s="120">
        <f t="shared" si="29"/>
        <v>192</v>
      </c>
      <c r="W25" s="254">
        <v>5</v>
      </c>
      <c r="X25" s="254">
        <v>0</v>
      </c>
      <c r="Y25" s="254">
        <v>21</v>
      </c>
      <c r="Z25" s="254">
        <v>0</v>
      </c>
      <c r="AA25" s="254">
        <v>0</v>
      </c>
      <c r="AB25" s="254">
        <v>23</v>
      </c>
      <c r="AC25" s="254">
        <v>0</v>
      </c>
      <c r="AD25" s="254">
        <v>4</v>
      </c>
      <c r="AE25" s="254">
        <v>0</v>
      </c>
      <c r="AF25" s="254">
        <v>38</v>
      </c>
      <c r="AG25" s="254">
        <v>0</v>
      </c>
      <c r="AH25" s="254">
        <v>0</v>
      </c>
      <c r="AI25" s="254">
        <v>29</v>
      </c>
      <c r="AJ25" s="254">
        <v>10</v>
      </c>
      <c r="AK25" s="125">
        <f t="shared" si="30"/>
        <v>62</v>
      </c>
      <c r="AL25" s="254">
        <v>55</v>
      </c>
      <c r="AM25" s="256">
        <v>7</v>
      </c>
      <c r="AN25" s="120">
        <f t="shared" si="31"/>
        <v>224</v>
      </c>
      <c r="AO25" s="257">
        <f t="shared" si="33"/>
        <v>6</v>
      </c>
      <c r="AP25" s="257">
        <f t="shared" si="33"/>
        <v>0</v>
      </c>
      <c r="AQ25" s="257">
        <f t="shared" si="33"/>
        <v>25</v>
      </c>
      <c r="AR25" s="257">
        <f t="shared" si="33"/>
        <v>0</v>
      </c>
      <c r="AS25" s="257">
        <f t="shared" si="33"/>
        <v>0</v>
      </c>
      <c r="AT25" s="257">
        <f t="shared" si="33"/>
        <v>24</v>
      </c>
      <c r="AU25" s="257">
        <f t="shared" si="33"/>
        <v>1</v>
      </c>
      <c r="AV25" s="257">
        <f t="shared" si="33"/>
        <v>6</v>
      </c>
      <c r="AW25" s="257">
        <f t="shared" si="33"/>
        <v>0</v>
      </c>
      <c r="AX25" s="257">
        <f t="shared" si="33"/>
        <v>46</v>
      </c>
      <c r="AY25" s="257">
        <f t="shared" si="33"/>
        <v>0</v>
      </c>
      <c r="AZ25" s="257">
        <f t="shared" si="33"/>
        <v>0</v>
      </c>
      <c r="BA25" s="257">
        <f t="shared" si="33"/>
        <v>31</v>
      </c>
      <c r="BB25" s="257">
        <f t="shared" si="33"/>
        <v>10</v>
      </c>
      <c r="BC25" s="257">
        <f t="shared" si="33"/>
        <v>75</v>
      </c>
      <c r="BD25" s="257">
        <f t="shared" si="33"/>
        <v>68</v>
      </c>
      <c r="BE25" s="258">
        <f t="shared" si="33"/>
        <v>7</v>
      </c>
      <c r="BF25" s="120">
        <f t="shared" si="34"/>
        <v>173</v>
      </c>
      <c r="BG25" s="257">
        <f t="shared" si="35"/>
        <v>5</v>
      </c>
      <c r="BH25" s="257">
        <f t="shared" si="36"/>
        <v>0</v>
      </c>
      <c r="BI25" s="257">
        <f t="shared" si="37"/>
        <v>15</v>
      </c>
      <c r="BJ25" s="257">
        <f t="shared" si="38"/>
        <v>0</v>
      </c>
      <c r="BK25" s="257">
        <f t="shared" si="39"/>
        <v>0</v>
      </c>
      <c r="BL25" s="257">
        <f t="shared" si="40"/>
        <v>16</v>
      </c>
      <c r="BM25" s="257">
        <f t="shared" si="41"/>
        <v>1</v>
      </c>
      <c r="BN25" s="257">
        <f t="shared" si="42"/>
        <v>6</v>
      </c>
      <c r="BO25" s="257">
        <f t="shared" si="43"/>
        <v>0</v>
      </c>
      <c r="BP25" s="257">
        <f t="shared" si="44"/>
        <v>35</v>
      </c>
      <c r="BQ25" s="257">
        <f t="shared" si="45"/>
        <v>0</v>
      </c>
      <c r="BR25" s="257">
        <f t="shared" si="46"/>
        <v>0</v>
      </c>
      <c r="BS25" s="257">
        <f t="shared" si="47"/>
        <v>22</v>
      </c>
      <c r="BT25" s="257">
        <f t="shared" si="48"/>
        <v>10</v>
      </c>
      <c r="BU25" s="257">
        <f t="shared" si="49"/>
        <v>63</v>
      </c>
      <c r="BV25" s="257">
        <f t="shared" si="50"/>
        <v>57</v>
      </c>
      <c r="BW25" s="258">
        <f t="shared" si="51"/>
        <v>6</v>
      </c>
      <c r="BX25" s="120">
        <f t="shared" si="52"/>
        <v>137</v>
      </c>
      <c r="BY25" s="254">
        <v>3</v>
      </c>
      <c r="BZ25" s="254">
        <v>0</v>
      </c>
      <c r="CA25" s="254">
        <v>13</v>
      </c>
      <c r="CB25" s="254">
        <v>0</v>
      </c>
      <c r="CC25" s="254">
        <v>0</v>
      </c>
      <c r="CD25" s="254">
        <v>11</v>
      </c>
      <c r="CE25" s="254">
        <v>1</v>
      </c>
      <c r="CF25" s="254">
        <v>5</v>
      </c>
      <c r="CG25" s="254">
        <v>0</v>
      </c>
      <c r="CH25" s="254">
        <v>24</v>
      </c>
      <c r="CI25" s="254">
        <v>0</v>
      </c>
      <c r="CJ25" s="254">
        <v>0</v>
      </c>
      <c r="CK25" s="254">
        <v>12</v>
      </c>
      <c r="CL25" s="254">
        <v>9</v>
      </c>
      <c r="CM25" s="125">
        <f t="shared" si="53"/>
        <v>59</v>
      </c>
      <c r="CN25" s="254">
        <v>56</v>
      </c>
      <c r="CO25" s="256">
        <v>3</v>
      </c>
      <c r="CP25" s="120">
        <f t="shared" si="54"/>
        <v>36</v>
      </c>
      <c r="CQ25" s="254">
        <v>2</v>
      </c>
      <c r="CR25" s="254">
        <v>0</v>
      </c>
      <c r="CS25" s="254">
        <v>2</v>
      </c>
      <c r="CT25" s="254">
        <v>0</v>
      </c>
      <c r="CU25" s="254">
        <v>0</v>
      </c>
      <c r="CV25" s="254">
        <v>5</v>
      </c>
      <c r="CW25" s="254">
        <v>0</v>
      </c>
      <c r="CX25" s="254">
        <v>1</v>
      </c>
      <c r="CY25" s="254">
        <v>0</v>
      </c>
      <c r="CZ25" s="254">
        <v>11</v>
      </c>
      <c r="DA25" s="254">
        <v>0</v>
      </c>
      <c r="DB25" s="254">
        <v>0</v>
      </c>
      <c r="DC25" s="254">
        <v>10</v>
      </c>
      <c r="DD25" s="254">
        <v>1</v>
      </c>
      <c r="DE25" s="125">
        <f t="shared" si="55"/>
        <v>4</v>
      </c>
      <c r="DF25" s="254">
        <v>1</v>
      </c>
      <c r="DG25" s="256">
        <v>3</v>
      </c>
      <c r="DH25" s="120">
        <f t="shared" si="56"/>
        <v>118</v>
      </c>
      <c r="DI25" s="254">
        <v>3</v>
      </c>
      <c r="DJ25" s="254">
        <v>0</v>
      </c>
      <c r="DK25" s="254">
        <v>5</v>
      </c>
      <c r="DL25" s="254">
        <v>0</v>
      </c>
      <c r="DM25" s="254">
        <v>0</v>
      </c>
      <c r="DN25" s="254">
        <v>10</v>
      </c>
      <c r="DO25" s="254">
        <v>1</v>
      </c>
      <c r="DP25" s="254">
        <v>2</v>
      </c>
      <c r="DQ25" s="254">
        <v>0</v>
      </c>
      <c r="DR25" s="254">
        <v>22</v>
      </c>
      <c r="DS25" s="254">
        <v>0</v>
      </c>
      <c r="DT25" s="254">
        <v>0</v>
      </c>
      <c r="DU25" s="254">
        <v>13</v>
      </c>
      <c r="DV25" s="254">
        <v>10</v>
      </c>
      <c r="DW25" s="125">
        <f t="shared" si="57"/>
        <v>52</v>
      </c>
      <c r="DX25" s="254">
        <v>47</v>
      </c>
      <c r="DY25" s="256">
        <v>5</v>
      </c>
      <c r="DZ25" s="120">
        <f t="shared" si="58"/>
        <v>51</v>
      </c>
      <c r="EA25" s="257">
        <f t="shared" si="59"/>
        <v>1</v>
      </c>
      <c r="EB25" s="257">
        <f t="shared" si="59"/>
        <v>0</v>
      </c>
      <c r="EC25" s="257">
        <f t="shared" si="59"/>
        <v>10</v>
      </c>
      <c r="ED25" s="257">
        <f t="shared" si="59"/>
        <v>0</v>
      </c>
      <c r="EE25" s="257">
        <f t="shared" si="59"/>
        <v>0</v>
      </c>
      <c r="EF25" s="257">
        <f t="shared" si="59"/>
        <v>8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11</v>
      </c>
      <c r="EK25" s="257">
        <f t="shared" si="59"/>
        <v>0</v>
      </c>
      <c r="EL25" s="257">
        <f t="shared" si="59"/>
        <v>0</v>
      </c>
      <c r="EM25" s="257">
        <f t="shared" si="59"/>
        <v>9</v>
      </c>
      <c r="EN25" s="257">
        <f t="shared" si="59"/>
        <v>0</v>
      </c>
      <c r="EO25" s="257">
        <f t="shared" si="59"/>
        <v>12</v>
      </c>
      <c r="EP25" s="257">
        <f t="shared" si="59"/>
        <v>11</v>
      </c>
      <c r="EQ25" s="259">
        <f t="shared" si="60"/>
        <v>1</v>
      </c>
    </row>
    <row r="26" spans="1:147" x14ac:dyDescent="0.2">
      <c r="A26" s="252">
        <v>17</v>
      </c>
      <c r="B26" s="253" t="s">
        <v>247</v>
      </c>
      <c r="C26" s="252" t="s">
        <v>251</v>
      </c>
      <c r="D26" s="120">
        <f t="shared" si="27"/>
        <v>43</v>
      </c>
      <c r="E26" s="124">
        <v>1</v>
      </c>
      <c r="F26" s="254">
        <v>0</v>
      </c>
      <c r="G26" s="254">
        <v>11</v>
      </c>
      <c r="H26" s="254">
        <v>0</v>
      </c>
      <c r="I26" s="254">
        <v>0</v>
      </c>
      <c r="J26" s="254">
        <v>4</v>
      </c>
      <c r="K26" s="254">
        <v>1</v>
      </c>
      <c r="L26" s="254">
        <v>0</v>
      </c>
      <c r="M26" s="254">
        <v>0</v>
      </c>
      <c r="N26" s="254">
        <v>5</v>
      </c>
      <c r="O26" s="254">
        <v>0</v>
      </c>
      <c r="P26" s="254">
        <v>0</v>
      </c>
      <c r="Q26" s="254">
        <v>11</v>
      </c>
      <c r="R26" s="254">
        <v>1</v>
      </c>
      <c r="S26" s="125">
        <f t="shared" si="28"/>
        <v>9</v>
      </c>
      <c r="T26" s="254">
        <v>9</v>
      </c>
      <c r="U26" s="255">
        <v>0</v>
      </c>
      <c r="V26" s="120">
        <f t="shared" si="29"/>
        <v>10</v>
      </c>
      <c r="W26" s="254">
        <v>1</v>
      </c>
      <c r="X26" s="254">
        <v>0</v>
      </c>
      <c r="Y26" s="254">
        <v>0</v>
      </c>
      <c r="Z26" s="254">
        <v>0</v>
      </c>
      <c r="AA26" s="254">
        <v>0</v>
      </c>
      <c r="AB26" s="254">
        <v>0</v>
      </c>
      <c r="AC26" s="254">
        <v>0</v>
      </c>
      <c r="AD26" s="254">
        <v>1</v>
      </c>
      <c r="AE26" s="254">
        <v>0</v>
      </c>
      <c r="AF26" s="254">
        <v>0</v>
      </c>
      <c r="AG26" s="254">
        <v>0</v>
      </c>
      <c r="AH26" s="254">
        <v>0</v>
      </c>
      <c r="AI26" s="254">
        <v>2</v>
      </c>
      <c r="AJ26" s="254">
        <v>4</v>
      </c>
      <c r="AK26" s="125">
        <f t="shared" si="30"/>
        <v>2</v>
      </c>
      <c r="AL26" s="254">
        <v>2</v>
      </c>
      <c r="AM26" s="256">
        <v>0</v>
      </c>
      <c r="AN26" s="120">
        <f t="shared" si="31"/>
        <v>53</v>
      </c>
      <c r="AO26" s="257">
        <f t="shared" si="33"/>
        <v>2</v>
      </c>
      <c r="AP26" s="257">
        <f t="shared" si="33"/>
        <v>0</v>
      </c>
      <c r="AQ26" s="257">
        <f t="shared" si="33"/>
        <v>11</v>
      </c>
      <c r="AR26" s="257">
        <f t="shared" si="33"/>
        <v>0</v>
      </c>
      <c r="AS26" s="257">
        <f t="shared" si="33"/>
        <v>0</v>
      </c>
      <c r="AT26" s="257">
        <f t="shared" si="33"/>
        <v>4</v>
      </c>
      <c r="AU26" s="257">
        <f t="shared" si="33"/>
        <v>1</v>
      </c>
      <c r="AV26" s="257">
        <f t="shared" si="33"/>
        <v>1</v>
      </c>
      <c r="AW26" s="257">
        <f t="shared" si="33"/>
        <v>0</v>
      </c>
      <c r="AX26" s="257">
        <f t="shared" si="33"/>
        <v>5</v>
      </c>
      <c r="AY26" s="257">
        <f t="shared" si="33"/>
        <v>0</v>
      </c>
      <c r="AZ26" s="257">
        <f t="shared" si="33"/>
        <v>0</v>
      </c>
      <c r="BA26" s="257">
        <f t="shared" si="33"/>
        <v>13</v>
      </c>
      <c r="BB26" s="257">
        <f t="shared" si="33"/>
        <v>5</v>
      </c>
      <c r="BC26" s="257">
        <f t="shared" si="33"/>
        <v>11</v>
      </c>
      <c r="BD26" s="257">
        <f t="shared" si="33"/>
        <v>11</v>
      </c>
      <c r="BE26" s="258">
        <f t="shared" si="33"/>
        <v>0</v>
      </c>
      <c r="BF26" s="120">
        <f t="shared" si="34"/>
        <v>53</v>
      </c>
      <c r="BG26" s="257">
        <f t="shared" si="35"/>
        <v>2</v>
      </c>
      <c r="BH26" s="257">
        <f t="shared" si="36"/>
        <v>0</v>
      </c>
      <c r="BI26" s="257">
        <f t="shared" si="37"/>
        <v>11</v>
      </c>
      <c r="BJ26" s="257">
        <f t="shared" si="38"/>
        <v>0</v>
      </c>
      <c r="BK26" s="257">
        <f t="shared" si="39"/>
        <v>0</v>
      </c>
      <c r="BL26" s="257">
        <f t="shared" si="40"/>
        <v>4</v>
      </c>
      <c r="BM26" s="257">
        <f t="shared" si="41"/>
        <v>1</v>
      </c>
      <c r="BN26" s="257">
        <f t="shared" si="42"/>
        <v>1</v>
      </c>
      <c r="BO26" s="257">
        <f t="shared" si="43"/>
        <v>0</v>
      </c>
      <c r="BP26" s="257">
        <f t="shared" si="44"/>
        <v>5</v>
      </c>
      <c r="BQ26" s="257">
        <f t="shared" si="45"/>
        <v>0</v>
      </c>
      <c r="BR26" s="257">
        <f t="shared" si="46"/>
        <v>0</v>
      </c>
      <c r="BS26" s="257">
        <f t="shared" si="47"/>
        <v>13</v>
      </c>
      <c r="BT26" s="257">
        <f t="shared" si="48"/>
        <v>5</v>
      </c>
      <c r="BU26" s="257">
        <f t="shared" si="49"/>
        <v>11</v>
      </c>
      <c r="BV26" s="257">
        <f t="shared" si="50"/>
        <v>11</v>
      </c>
      <c r="BW26" s="258">
        <f t="shared" si="51"/>
        <v>0</v>
      </c>
      <c r="BX26" s="120">
        <f t="shared" si="52"/>
        <v>45</v>
      </c>
      <c r="BY26" s="254">
        <v>1</v>
      </c>
      <c r="BZ26" s="254">
        <v>0</v>
      </c>
      <c r="CA26" s="254">
        <v>11</v>
      </c>
      <c r="CB26" s="254">
        <v>0</v>
      </c>
      <c r="CC26" s="254">
        <v>0</v>
      </c>
      <c r="CD26" s="254">
        <v>4</v>
      </c>
      <c r="CE26" s="254">
        <v>1</v>
      </c>
      <c r="CF26" s="254">
        <v>1</v>
      </c>
      <c r="CG26" s="254">
        <v>0</v>
      </c>
      <c r="CH26" s="254">
        <v>5</v>
      </c>
      <c r="CI26" s="254">
        <v>0</v>
      </c>
      <c r="CJ26" s="254">
        <v>0</v>
      </c>
      <c r="CK26" s="254">
        <v>7</v>
      </c>
      <c r="CL26" s="254">
        <v>4</v>
      </c>
      <c r="CM26" s="125">
        <f t="shared" si="53"/>
        <v>11</v>
      </c>
      <c r="CN26" s="254">
        <v>11</v>
      </c>
      <c r="CO26" s="256">
        <v>0</v>
      </c>
      <c r="CP26" s="120">
        <f t="shared" si="54"/>
        <v>8</v>
      </c>
      <c r="CQ26" s="254">
        <v>1</v>
      </c>
      <c r="CR26" s="254">
        <v>0</v>
      </c>
      <c r="CS26" s="254">
        <v>0</v>
      </c>
      <c r="CT26" s="254">
        <v>0</v>
      </c>
      <c r="CU26" s="254">
        <v>0</v>
      </c>
      <c r="CV26" s="254">
        <v>0</v>
      </c>
      <c r="CW26" s="254">
        <v>0</v>
      </c>
      <c r="CX26" s="254">
        <v>0</v>
      </c>
      <c r="CY26" s="254">
        <v>0</v>
      </c>
      <c r="CZ26" s="254">
        <v>0</v>
      </c>
      <c r="DA26" s="254">
        <v>0</v>
      </c>
      <c r="DB26" s="254">
        <v>0</v>
      </c>
      <c r="DC26" s="254">
        <v>6</v>
      </c>
      <c r="DD26" s="254">
        <v>1</v>
      </c>
      <c r="DE26" s="125">
        <f t="shared" si="55"/>
        <v>0</v>
      </c>
      <c r="DF26" s="254">
        <v>0</v>
      </c>
      <c r="DG26" s="256">
        <v>0</v>
      </c>
      <c r="DH26" s="120">
        <f t="shared" si="56"/>
        <v>28</v>
      </c>
      <c r="DI26" s="254">
        <v>1</v>
      </c>
      <c r="DJ26" s="254">
        <v>0</v>
      </c>
      <c r="DK26" s="254">
        <v>0</v>
      </c>
      <c r="DL26" s="254">
        <v>0</v>
      </c>
      <c r="DM26" s="254">
        <v>0</v>
      </c>
      <c r="DN26" s="254">
        <v>1</v>
      </c>
      <c r="DO26" s="254">
        <v>1</v>
      </c>
      <c r="DP26" s="254">
        <v>1</v>
      </c>
      <c r="DQ26" s="254">
        <v>0</v>
      </c>
      <c r="DR26" s="254">
        <v>5</v>
      </c>
      <c r="DS26" s="254">
        <v>0</v>
      </c>
      <c r="DT26" s="254">
        <v>0</v>
      </c>
      <c r="DU26" s="254">
        <v>3</v>
      </c>
      <c r="DV26" s="254">
        <v>5</v>
      </c>
      <c r="DW26" s="125">
        <f t="shared" si="57"/>
        <v>11</v>
      </c>
      <c r="DX26" s="254">
        <v>11</v>
      </c>
      <c r="DY26" s="256">
        <v>0</v>
      </c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 t="s">
        <v>231</v>
      </c>
      <c r="C27" s="252" t="s">
        <v>256</v>
      </c>
      <c r="D27" s="120">
        <f t="shared" si="27"/>
        <v>47</v>
      </c>
      <c r="E27" s="124">
        <v>0</v>
      </c>
      <c r="F27" s="254">
        <v>0</v>
      </c>
      <c r="G27" s="254">
        <v>11</v>
      </c>
      <c r="H27" s="254">
        <v>14</v>
      </c>
      <c r="I27" s="254">
        <v>0</v>
      </c>
      <c r="J27" s="254">
        <v>0</v>
      </c>
      <c r="K27" s="254">
        <v>2</v>
      </c>
      <c r="L27" s="254">
        <v>1</v>
      </c>
      <c r="M27" s="254">
        <v>0</v>
      </c>
      <c r="N27" s="254">
        <v>1</v>
      </c>
      <c r="O27" s="254">
        <v>0</v>
      </c>
      <c r="P27" s="254">
        <v>0</v>
      </c>
      <c r="Q27" s="254">
        <v>7</v>
      </c>
      <c r="R27" s="254">
        <v>0</v>
      </c>
      <c r="S27" s="125">
        <f t="shared" si="28"/>
        <v>11</v>
      </c>
      <c r="T27" s="254">
        <v>10</v>
      </c>
      <c r="U27" s="255">
        <v>1</v>
      </c>
      <c r="V27" s="120">
        <f t="shared" si="29"/>
        <v>202</v>
      </c>
      <c r="W27" s="254">
        <v>0</v>
      </c>
      <c r="X27" s="254">
        <v>0</v>
      </c>
      <c r="Y27" s="254">
        <v>15</v>
      </c>
      <c r="Z27" s="254">
        <v>21</v>
      </c>
      <c r="AA27" s="254">
        <v>3</v>
      </c>
      <c r="AB27" s="254">
        <v>0</v>
      </c>
      <c r="AC27" s="254">
        <v>17</v>
      </c>
      <c r="AD27" s="254">
        <v>2</v>
      </c>
      <c r="AE27" s="254">
        <v>0</v>
      </c>
      <c r="AF27" s="254">
        <v>0</v>
      </c>
      <c r="AG27" s="254">
        <v>0</v>
      </c>
      <c r="AH27" s="254">
        <v>0</v>
      </c>
      <c r="AI27" s="254">
        <v>47</v>
      </c>
      <c r="AJ27" s="254">
        <v>12</v>
      </c>
      <c r="AK27" s="125">
        <f t="shared" si="30"/>
        <v>85</v>
      </c>
      <c r="AL27" s="254">
        <v>83</v>
      </c>
      <c r="AM27" s="256">
        <v>2</v>
      </c>
      <c r="AN27" s="120">
        <f t="shared" si="31"/>
        <v>249</v>
      </c>
      <c r="AO27" s="257">
        <f t="shared" si="33"/>
        <v>0</v>
      </c>
      <c r="AP27" s="257">
        <f t="shared" si="33"/>
        <v>0</v>
      </c>
      <c r="AQ27" s="257">
        <f t="shared" si="33"/>
        <v>26</v>
      </c>
      <c r="AR27" s="257">
        <f t="shared" si="33"/>
        <v>35</v>
      </c>
      <c r="AS27" s="257">
        <f t="shared" si="33"/>
        <v>3</v>
      </c>
      <c r="AT27" s="257">
        <f t="shared" si="33"/>
        <v>0</v>
      </c>
      <c r="AU27" s="257">
        <f t="shared" si="33"/>
        <v>19</v>
      </c>
      <c r="AV27" s="257">
        <f t="shared" si="33"/>
        <v>3</v>
      </c>
      <c r="AW27" s="257">
        <f t="shared" si="33"/>
        <v>0</v>
      </c>
      <c r="AX27" s="257">
        <f t="shared" si="33"/>
        <v>1</v>
      </c>
      <c r="AY27" s="257">
        <f t="shared" si="33"/>
        <v>0</v>
      </c>
      <c r="AZ27" s="257">
        <f t="shared" si="33"/>
        <v>0</v>
      </c>
      <c r="BA27" s="257">
        <f t="shared" si="33"/>
        <v>54</v>
      </c>
      <c r="BB27" s="257">
        <f t="shared" si="33"/>
        <v>12</v>
      </c>
      <c r="BC27" s="257">
        <f t="shared" si="33"/>
        <v>96</v>
      </c>
      <c r="BD27" s="257">
        <f t="shared" si="33"/>
        <v>93</v>
      </c>
      <c r="BE27" s="258">
        <f t="shared" si="33"/>
        <v>3</v>
      </c>
      <c r="BF27" s="120">
        <f t="shared" si="34"/>
        <v>198</v>
      </c>
      <c r="BG27" s="257">
        <f t="shared" si="35"/>
        <v>0</v>
      </c>
      <c r="BH27" s="257">
        <f t="shared" si="36"/>
        <v>0</v>
      </c>
      <c r="BI27" s="257">
        <f t="shared" si="37"/>
        <v>20</v>
      </c>
      <c r="BJ27" s="257">
        <f t="shared" si="38"/>
        <v>20</v>
      </c>
      <c r="BK27" s="257">
        <f t="shared" si="39"/>
        <v>1</v>
      </c>
      <c r="BL27" s="257">
        <f t="shared" si="40"/>
        <v>0</v>
      </c>
      <c r="BM27" s="257">
        <f t="shared" si="41"/>
        <v>12</v>
      </c>
      <c r="BN27" s="257">
        <f t="shared" si="42"/>
        <v>3</v>
      </c>
      <c r="BO27" s="257">
        <f t="shared" si="43"/>
        <v>0</v>
      </c>
      <c r="BP27" s="257">
        <f t="shared" si="44"/>
        <v>1</v>
      </c>
      <c r="BQ27" s="257">
        <f t="shared" si="45"/>
        <v>0</v>
      </c>
      <c r="BR27" s="257">
        <f t="shared" si="46"/>
        <v>0</v>
      </c>
      <c r="BS27" s="257">
        <f t="shared" si="47"/>
        <v>44</v>
      </c>
      <c r="BT27" s="257">
        <f t="shared" si="48"/>
        <v>12</v>
      </c>
      <c r="BU27" s="257">
        <f t="shared" si="49"/>
        <v>85</v>
      </c>
      <c r="BV27" s="257">
        <f t="shared" si="50"/>
        <v>82</v>
      </c>
      <c r="BW27" s="258">
        <f t="shared" si="51"/>
        <v>3</v>
      </c>
      <c r="BX27" s="120">
        <f t="shared" si="52"/>
        <v>135</v>
      </c>
      <c r="BY27" s="254">
        <v>0</v>
      </c>
      <c r="BZ27" s="254">
        <v>0</v>
      </c>
      <c r="CA27" s="254">
        <v>19</v>
      </c>
      <c r="CB27" s="254">
        <v>16</v>
      </c>
      <c r="CC27" s="254">
        <v>0</v>
      </c>
      <c r="CD27" s="254">
        <v>0</v>
      </c>
      <c r="CE27" s="254">
        <v>6</v>
      </c>
      <c r="CF27" s="254">
        <v>2</v>
      </c>
      <c r="CG27" s="254">
        <v>0</v>
      </c>
      <c r="CH27" s="254">
        <v>1</v>
      </c>
      <c r="CI27" s="254">
        <v>0</v>
      </c>
      <c r="CJ27" s="254">
        <v>0</v>
      </c>
      <c r="CK27" s="254">
        <v>32</v>
      </c>
      <c r="CL27" s="254">
        <v>9</v>
      </c>
      <c r="CM27" s="125">
        <f t="shared" si="53"/>
        <v>50</v>
      </c>
      <c r="CN27" s="254">
        <v>48</v>
      </c>
      <c r="CO27" s="256">
        <v>2</v>
      </c>
      <c r="CP27" s="120">
        <f t="shared" si="54"/>
        <v>63</v>
      </c>
      <c r="CQ27" s="254">
        <v>0</v>
      </c>
      <c r="CR27" s="254">
        <v>0</v>
      </c>
      <c r="CS27" s="254">
        <v>1</v>
      </c>
      <c r="CT27" s="254">
        <v>4</v>
      </c>
      <c r="CU27" s="254">
        <v>1</v>
      </c>
      <c r="CV27" s="254">
        <v>0</v>
      </c>
      <c r="CW27" s="254">
        <v>6</v>
      </c>
      <c r="CX27" s="254">
        <v>1</v>
      </c>
      <c r="CY27" s="254">
        <v>0</v>
      </c>
      <c r="CZ27" s="254">
        <v>0</v>
      </c>
      <c r="DA27" s="254">
        <v>0</v>
      </c>
      <c r="DB27" s="254">
        <v>0</v>
      </c>
      <c r="DC27" s="254">
        <v>12</v>
      </c>
      <c r="DD27" s="254">
        <v>3</v>
      </c>
      <c r="DE27" s="125">
        <f t="shared" si="55"/>
        <v>35</v>
      </c>
      <c r="DF27" s="254">
        <v>34</v>
      </c>
      <c r="DG27" s="256">
        <v>1</v>
      </c>
      <c r="DH27" s="120">
        <f t="shared" si="56"/>
        <v>127</v>
      </c>
      <c r="DI27" s="254">
        <v>0</v>
      </c>
      <c r="DJ27" s="254">
        <v>0</v>
      </c>
      <c r="DK27" s="254">
        <v>5</v>
      </c>
      <c r="DL27" s="254">
        <v>4</v>
      </c>
      <c r="DM27" s="254">
        <v>1</v>
      </c>
      <c r="DN27" s="254">
        <v>0</v>
      </c>
      <c r="DO27" s="254">
        <v>7</v>
      </c>
      <c r="DP27" s="254">
        <v>1</v>
      </c>
      <c r="DQ27" s="254">
        <v>0</v>
      </c>
      <c r="DR27" s="254">
        <v>0</v>
      </c>
      <c r="DS27" s="254">
        <v>0</v>
      </c>
      <c r="DT27" s="254">
        <v>0</v>
      </c>
      <c r="DU27" s="254">
        <v>28</v>
      </c>
      <c r="DV27" s="254">
        <v>11</v>
      </c>
      <c r="DW27" s="125">
        <f t="shared" si="57"/>
        <v>70</v>
      </c>
      <c r="DX27" s="254">
        <v>68</v>
      </c>
      <c r="DY27" s="256">
        <v>2</v>
      </c>
      <c r="DZ27" s="120">
        <f t="shared" si="58"/>
        <v>51</v>
      </c>
      <c r="EA27" s="257">
        <f t="shared" si="59"/>
        <v>0</v>
      </c>
      <c r="EB27" s="257">
        <f t="shared" si="59"/>
        <v>0</v>
      </c>
      <c r="EC27" s="257">
        <f t="shared" si="59"/>
        <v>6</v>
      </c>
      <c r="ED27" s="257">
        <f t="shared" si="59"/>
        <v>15</v>
      </c>
      <c r="EE27" s="257">
        <f t="shared" si="59"/>
        <v>2</v>
      </c>
      <c r="EF27" s="257">
        <f t="shared" si="59"/>
        <v>0</v>
      </c>
      <c r="EG27" s="257">
        <f t="shared" si="59"/>
        <v>7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10</v>
      </c>
      <c r="EN27" s="257">
        <f t="shared" si="59"/>
        <v>0</v>
      </c>
      <c r="EO27" s="257">
        <f t="shared" si="59"/>
        <v>11</v>
      </c>
      <c r="EP27" s="257">
        <f t="shared" si="59"/>
        <v>11</v>
      </c>
      <c r="EQ27" s="259">
        <f t="shared" si="60"/>
        <v>0</v>
      </c>
    </row>
    <row r="28" spans="1:147" x14ac:dyDescent="0.2">
      <c r="A28" s="252">
        <v>19</v>
      </c>
      <c r="B28" s="253" t="s">
        <v>233</v>
      </c>
      <c r="C28" s="252" t="s">
        <v>257</v>
      </c>
      <c r="D28" s="120">
        <f t="shared" si="27"/>
        <v>55</v>
      </c>
      <c r="E28" s="124">
        <v>0</v>
      </c>
      <c r="F28" s="254">
        <v>0</v>
      </c>
      <c r="G28" s="254">
        <v>12</v>
      </c>
      <c r="H28" s="254">
        <v>10</v>
      </c>
      <c r="I28" s="254">
        <v>1</v>
      </c>
      <c r="J28" s="254">
        <v>0</v>
      </c>
      <c r="K28" s="254">
        <v>14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  <c r="Q28" s="254">
        <v>5</v>
      </c>
      <c r="R28" s="254">
        <v>0</v>
      </c>
      <c r="S28" s="125">
        <f t="shared" si="28"/>
        <v>13</v>
      </c>
      <c r="T28" s="254">
        <v>13</v>
      </c>
      <c r="U28" s="255">
        <v>0</v>
      </c>
      <c r="V28" s="120">
        <f t="shared" si="29"/>
        <v>169</v>
      </c>
      <c r="W28" s="254">
        <v>0</v>
      </c>
      <c r="X28" s="254">
        <v>0</v>
      </c>
      <c r="Y28" s="254">
        <v>17</v>
      </c>
      <c r="Z28" s="254">
        <v>17</v>
      </c>
      <c r="AA28" s="254">
        <v>3</v>
      </c>
      <c r="AB28" s="254">
        <v>0</v>
      </c>
      <c r="AC28" s="254">
        <v>9</v>
      </c>
      <c r="AD28" s="254">
        <v>2</v>
      </c>
      <c r="AE28" s="254">
        <v>0</v>
      </c>
      <c r="AF28" s="254">
        <v>0</v>
      </c>
      <c r="AG28" s="254">
        <v>0</v>
      </c>
      <c r="AH28" s="254">
        <v>0</v>
      </c>
      <c r="AI28" s="254">
        <v>53</v>
      </c>
      <c r="AJ28" s="254">
        <v>17</v>
      </c>
      <c r="AK28" s="125">
        <f t="shared" si="30"/>
        <v>51</v>
      </c>
      <c r="AL28" s="254">
        <v>51</v>
      </c>
      <c r="AM28" s="256">
        <v>0</v>
      </c>
      <c r="AN28" s="120">
        <f t="shared" si="31"/>
        <v>224</v>
      </c>
      <c r="AO28" s="257">
        <f t="shared" si="33"/>
        <v>0</v>
      </c>
      <c r="AP28" s="257">
        <f t="shared" si="33"/>
        <v>0</v>
      </c>
      <c r="AQ28" s="257">
        <f t="shared" si="33"/>
        <v>29</v>
      </c>
      <c r="AR28" s="257">
        <f t="shared" si="33"/>
        <v>27</v>
      </c>
      <c r="AS28" s="257">
        <f t="shared" si="33"/>
        <v>4</v>
      </c>
      <c r="AT28" s="257">
        <f t="shared" si="33"/>
        <v>0</v>
      </c>
      <c r="AU28" s="257">
        <f t="shared" si="33"/>
        <v>23</v>
      </c>
      <c r="AV28" s="257">
        <f t="shared" si="33"/>
        <v>2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58</v>
      </c>
      <c r="BB28" s="257">
        <f t="shared" si="33"/>
        <v>17</v>
      </c>
      <c r="BC28" s="257">
        <f t="shared" si="33"/>
        <v>64</v>
      </c>
      <c r="BD28" s="257">
        <f t="shared" si="33"/>
        <v>64</v>
      </c>
      <c r="BE28" s="258">
        <f t="shared" si="33"/>
        <v>0</v>
      </c>
      <c r="BF28" s="120">
        <f t="shared" si="34"/>
        <v>167</v>
      </c>
      <c r="BG28" s="257">
        <f t="shared" si="35"/>
        <v>0</v>
      </c>
      <c r="BH28" s="257">
        <f t="shared" si="36"/>
        <v>0</v>
      </c>
      <c r="BI28" s="257">
        <f t="shared" si="37"/>
        <v>18</v>
      </c>
      <c r="BJ28" s="257">
        <f t="shared" si="38"/>
        <v>19</v>
      </c>
      <c r="BK28" s="257">
        <f t="shared" si="39"/>
        <v>3</v>
      </c>
      <c r="BL28" s="257">
        <f t="shared" si="40"/>
        <v>0</v>
      </c>
      <c r="BM28" s="257">
        <f t="shared" si="41"/>
        <v>21</v>
      </c>
      <c r="BN28" s="257">
        <f t="shared" si="42"/>
        <v>2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37</v>
      </c>
      <c r="BT28" s="257">
        <f t="shared" si="48"/>
        <v>17</v>
      </c>
      <c r="BU28" s="257">
        <f t="shared" si="49"/>
        <v>50</v>
      </c>
      <c r="BV28" s="257">
        <f t="shared" si="50"/>
        <v>50</v>
      </c>
      <c r="BW28" s="258">
        <f t="shared" si="51"/>
        <v>0</v>
      </c>
      <c r="BX28" s="120">
        <f t="shared" si="52"/>
        <v>135</v>
      </c>
      <c r="BY28" s="254">
        <v>0</v>
      </c>
      <c r="BZ28" s="254">
        <v>0</v>
      </c>
      <c r="CA28" s="254">
        <v>15</v>
      </c>
      <c r="CB28" s="254">
        <v>14</v>
      </c>
      <c r="CC28" s="254">
        <v>2</v>
      </c>
      <c r="CD28" s="254">
        <v>0</v>
      </c>
      <c r="CE28" s="254">
        <v>18</v>
      </c>
      <c r="CF28" s="254">
        <v>1</v>
      </c>
      <c r="CG28" s="254">
        <v>0</v>
      </c>
      <c r="CH28" s="254">
        <v>0</v>
      </c>
      <c r="CI28" s="254">
        <v>0</v>
      </c>
      <c r="CJ28" s="254">
        <v>0</v>
      </c>
      <c r="CK28" s="254">
        <v>23</v>
      </c>
      <c r="CL28" s="254">
        <v>14</v>
      </c>
      <c r="CM28" s="125">
        <f t="shared" si="53"/>
        <v>48</v>
      </c>
      <c r="CN28" s="254">
        <v>48</v>
      </c>
      <c r="CO28" s="256">
        <v>0</v>
      </c>
      <c r="CP28" s="120">
        <f t="shared" si="54"/>
        <v>32</v>
      </c>
      <c r="CQ28" s="254">
        <v>0</v>
      </c>
      <c r="CR28" s="254">
        <v>0</v>
      </c>
      <c r="CS28" s="254">
        <v>3</v>
      </c>
      <c r="CT28" s="254">
        <v>5</v>
      </c>
      <c r="CU28" s="254">
        <v>1</v>
      </c>
      <c r="CV28" s="254">
        <v>0</v>
      </c>
      <c r="CW28" s="254">
        <v>3</v>
      </c>
      <c r="CX28" s="254">
        <v>1</v>
      </c>
      <c r="CY28" s="254">
        <v>0</v>
      </c>
      <c r="CZ28" s="254">
        <v>0</v>
      </c>
      <c r="DA28" s="254">
        <v>0</v>
      </c>
      <c r="DB28" s="254">
        <v>0</v>
      </c>
      <c r="DC28" s="254">
        <v>14</v>
      </c>
      <c r="DD28" s="254">
        <v>3</v>
      </c>
      <c r="DE28" s="125">
        <f t="shared" si="55"/>
        <v>2</v>
      </c>
      <c r="DF28" s="254">
        <v>2</v>
      </c>
      <c r="DG28" s="256">
        <v>0</v>
      </c>
      <c r="DH28" s="120">
        <f t="shared" si="56"/>
        <v>100</v>
      </c>
      <c r="DI28" s="254">
        <v>0</v>
      </c>
      <c r="DJ28" s="254">
        <v>0</v>
      </c>
      <c r="DK28" s="254">
        <v>5</v>
      </c>
      <c r="DL28" s="254">
        <v>6</v>
      </c>
      <c r="DM28" s="254">
        <v>3</v>
      </c>
      <c r="DN28" s="254">
        <v>0</v>
      </c>
      <c r="DO28" s="254">
        <v>6</v>
      </c>
      <c r="DP28" s="254">
        <v>1</v>
      </c>
      <c r="DQ28" s="254">
        <v>0</v>
      </c>
      <c r="DR28" s="254">
        <v>0</v>
      </c>
      <c r="DS28" s="254">
        <v>0</v>
      </c>
      <c r="DT28" s="254">
        <v>0</v>
      </c>
      <c r="DU28" s="254">
        <v>25</v>
      </c>
      <c r="DV28" s="254">
        <v>17</v>
      </c>
      <c r="DW28" s="125">
        <f t="shared" si="57"/>
        <v>37</v>
      </c>
      <c r="DX28" s="254">
        <v>37</v>
      </c>
      <c r="DY28" s="256">
        <v>0</v>
      </c>
      <c r="DZ28" s="120">
        <f t="shared" si="58"/>
        <v>57</v>
      </c>
      <c r="EA28" s="257">
        <f t="shared" si="59"/>
        <v>0</v>
      </c>
      <c r="EB28" s="257">
        <f t="shared" si="59"/>
        <v>0</v>
      </c>
      <c r="EC28" s="257">
        <f t="shared" si="59"/>
        <v>11</v>
      </c>
      <c r="ED28" s="257">
        <f t="shared" si="59"/>
        <v>8</v>
      </c>
      <c r="EE28" s="257">
        <f t="shared" si="59"/>
        <v>1</v>
      </c>
      <c r="EF28" s="257">
        <f t="shared" si="59"/>
        <v>0</v>
      </c>
      <c r="EG28" s="257">
        <f t="shared" si="59"/>
        <v>2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21</v>
      </c>
      <c r="EN28" s="257">
        <f t="shared" si="59"/>
        <v>0</v>
      </c>
      <c r="EO28" s="257">
        <f t="shared" si="59"/>
        <v>14</v>
      </c>
      <c r="EP28" s="257">
        <f t="shared" si="59"/>
        <v>14</v>
      </c>
      <c r="EQ28" s="259">
        <f t="shared" si="60"/>
        <v>0</v>
      </c>
    </row>
    <row r="29" spans="1:147" x14ac:dyDescent="0.2">
      <c r="A29" s="252">
        <v>20</v>
      </c>
      <c r="B29" s="253" t="s">
        <v>235</v>
      </c>
      <c r="C29" s="252" t="s">
        <v>258</v>
      </c>
      <c r="D29" s="120">
        <f t="shared" si="27"/>
        <v>62</v>
      </c>
      <c r="E29" s="124">
        <v>6</v>
      </c>
      <c r="F29" s="254">
        <v>0</v>
      </c>
      <c r="G29" s="254">
        <v>9</v>
      </c>
      <c r="H29" s="254">
        <v>0</v>
      </c>
      <c r="I29" s="254">
        <v>0</v>
      </c>
      <c r="J29" s="254">
        <v>8</v>
      </c>
      <c r="K29" s="254">
        <v>0</v>
      </c>
      <c r="L29" s="254">
        <v>2</v>
      </c>
      <c r="M29" s="254">
        <v>0</v>
      </c>
      <c r="N29" s="254">
        <v>14</v>
      </c>
      <c r="O29" s="254">
        <v>0</v>
      </c>
      <c r="P29" s="254">
        <v>0</v>
      </c>
      <c r="Q29" s="254">
        <v>9</v>
      </c>
      <c r="R29" s="254">
        <v>1</v>
      </c>
      <c r="S29" s="125">
        <f t="shared" si="28"/>
        <v>13</v>
      </c>
      <c r="T29" s="254">
        <v>6</v>
      </c>
      <c r="U29" s="255">
        <v>7</v>
      </c>
      <c r="V29" s="120">
        <f t="shared" si="29"/>
        <v>198</v>
      </c>
      <c r="W29" s="254">
        <v>4</v>
      </c>
      <c r="X29" s="254">
        <v>1</v>
      </c>
      <c r="Y29" s="254">
        <v>16</v>
      </c>
      <c r="Z29" s="254">
        <v>0</v>
      </c>
      <c r="AA29" s="254">
        <v>0</v>
      </c>
      <c r="AB29" s="254">
        <v>24</v>
      </c>
      <c r="AC29" s="254">
        <v>3</v>
      </c>
      <c r="AD29" s="254">
        <v>4</v>
      </c>
      <c r="AE29" s="254">
        <v>0</v>
      </c>
      <c r="AF29" s="254">
        <v>40</v>
      </c>
      <c r="AG29" s="254">
        <v>0</v>
      </c>
      <c r="AH29" s="254">
        <v>0</v>
      </c>
      <c r="AI29" s="254">
        <v>30</v>
      </c>
      <c r="AJ29" s="254">
        <v>19</v>
      </c>
      <c r="AK29" s="125">
        <f t="shared" si="30"/>
        <v>57</v>
      </c>
      <c r="AL29" s="254">
        <v>51</v>
      </c>
      <c r="AM29" s="256">
        <v>6</v>
      </c>
      <c r="AN29" s="120">
        <f t="shared" si="31"/>
        <v>260</v>
      </c>
      <c r="AO29" s="257">
        <f t="shared" si="33"/>
        <v>10</v>
      </c>
      <c r="AP29" s="257">
        <f t="shared" si="33"/>
        <v>1</v>
      </c>
      <c r="AQ29" s="257">
        <f t="shared" si="33"/>
        <v>25</v>
      </c>
      <c r="AR29" s="257">
        <f t="shared" si="33"/>
        <v>0</v>
      </c>
      <c r="AS29" s="257">
        <f t="shared" si="33"/>
        <v>0</v>
      </c>
      <c r="AT29" s="257">
        <f t="shared" si="33"/>
        <v>32</v>
      </c>
      <c r="AU29" s="257">
        <f t="shared" si="33"/>
        <v>3</v>
      </c>
      <c r="AV29" s="257">
        <f t="shared" si="33"/>
        <v>6</v>
      </c>
      <c r="AW29" s="257">
        <f t="shared" si="33"/>
        <v>0</v>
      </c>
      <c r="AX29" s="257">
        <f t="shared" si="33"/>
        <v>54</v>
      </c>
      <c r="AY29" s="257">
        <f t="shared" si="33"/>
        <v>0</v>
      </c>
      <c r="AZ29" s="257">
        <f t="shared" si="33"/>
        <v>0</v>
      </c>
      <c r="BA29" s="257">
        <f t="shared" si="33"/>
        <v>39</v>
      </c>
      <c r="BB29" s="257">
        <f t="shared" si="33"/>
        <v>20</v>
      </c>
      <c r="BC29" s="257">
        <f t="shared" si="33"/>
        <v>70</v>
      </c>
      <c r="BD29" s="257">
        <f t="shared" si="33"/>
        <v>57</v>
      </c>
      <c r="BE29" s="258">
        <f t="shared" si="33"/>
        <v>13</v>
      </c>
      <c r="BF29" s="120">
        <f t="shared" si="34"/>
        <v>193</v>
      </c>
      <c r="BG29" s="257">
        <f t="shared" si="35"/>
        <v>10</v>
      </c>
      <c r="BH29" s="257">
        <f t="shared" si="36"/>
        <v>1</v>
      </c>
      <c r="BI29" s="257">
        <f t="shared" si="37"/>
        <v>11</v>
      </c>
      <c r="BJ29" s="257">
        <f t="shared" si="38"/>
        <v>0</v>
      </c>
      <c r="BK29" s="257">
        <f t="shared" si="39"/>
        <v>0</v>
      </c>
      <c r="BL29" s="257">
        <f t="shared" si="40"/>
        <v>17</v>
      </c>
      <c r="BM29" s="257">
        <f t="shared" si="41"/>
        <v>3</v>
      </c>
      <c r="BN29" s="257">
        <f t="shared" si="42"/>
        <v>3</v>
      </c>
      <c r="BO29" s="257">
        <f t="shared" si="43"/>
        <v>0</v>
      </c>
      <c r="BP29" s="257">
        <f t="shared" si="44"/>
        <v>39</v>
      </c>
      <c r="BQ29" s="257">
        <f t="shared" si="45"/>
        <v>0</v>
      </c>
      <c r="BR29" s="257">
        <f t="shared" si="46"/>
        <v>0</v>
      </c>
      <c r="BS29" s="257">
        <f t="shared" si="47"/>
        <v>29</v>
      </c>
      <c r="BT29" s="257">
        <f t="shared" si="48"/>
        <v>20</v>
      </c>
      <c r="BU29" s="257">
        <f t="shared" si="49"/>
        <v>60</v>
      </c>
      <c r="BV29" s="257">
        <f t="shared" si="50"/>
        <v>48</v>
      </c>
      <c r="BW29" s="258">
        <f t="shared" si="51"/>
        <v>12</v>
      </c>
      <c r="BX29" s="120">
        <f t="shared" si="52"/>
        <v>158</v>
      </c>
      <c r="BY29" s="254">
        <v>6</v>
      </c>
      <c r="BZ29" s="254">
        <v>0</v>
      </c>
      <c r="CA29" s="254">
        <v>10</v>
      </c>
      <c r="CB29" s="254">
        <v>0</v>
      </c>
      <c r="CC29" s="254">
        <v>0</v>
      </c>
      <c r="CD29" s="254">
        <v>16</v>
      </c>
      <c r="CE29" s="254">
        <v>2</v>
      </c>
      <c r="CF29" s="254">
        <v>3</v>
      </c>
      <c r="CG29" s="254">
        <v>0</v>
      </c>
      <c r="CH29" s="254">
        <v>29</v>
      </c>
      <c r="CI29" s="254">
        <v>0</v>
      </c>
      <c r="CJ29" s="254">
        <v>0</v>
      </c>
      <c r="CK29" s="254">
        <v>17</v>
      </c>
      <c r="CL29" s="254">
        <v>18</v>
      </c>
      <c r="CM29" s="125">
        <f t="shared" si="53"/>
        <v>57</v>
      </c>
      <c r="CN29" s="254">
        <v>45</v>
      </c>
      <c r="CO29" s="256">
        <v>12</v>
      </c>
      <c r="CP29" s="120">
        <f t="shared" si="54"/>
        <v>35</v>
      </c>
      <c r="CQ29" s="254">
        <v>4</v>
      </c>
      <c r="CR29" s="254">
        <v>1</v>
      </c>
      <c r="CS29" s="254">
        <v>1</v>
      </c>
      <c r="CT29" s="254">
        <v>0</v>
      </c>
      <c r="CU29" s="254">
        <v>0</v>
      </c>
      <c r="CV29" s="254">
        <v>1</v>
      </c>
      <c r="CW29" s="254">
        <v>1</v>
      </c>
      <c r="CX29" s="254">
        <v>0</v>
      </c>
      <c r="CY29" s="254">
        <v>0</v>
      </c>
      <c r="CZ29" s="254">
        <v>10</v>
      </c>
      <c r="DA29" s="254">
        <v>0</v>
      </c>
      <c r="DB29" s="254">
        <v>0</v>
      </c>
      <c r="DC29" s="254">
        <v>12</v>
      </c>
      <c r="DD29" s="254">
        <v>2</v>
      </c>
      <c r="DE29" s="125">
        <f t="shared" si="55"/>
        <v>3</v>
      </c>
      <c r="DF29" s="254">
        <v>3</v>
      </c>
      <c r="DG29" s="256">
        <v>0</v>
      </c>
      <c r="DH29" s="120">
        <f t="shared" si="56"/>
        <v>101</v>
      </c>
      <c r="DI29" s="254">
        <v>3</v>
      </c>
      <c r="DJ29" s="254">
        <v>1</v>
      </c>
      <c r="DK29" s="254">
        <v>2</v>
      </c>
      <c r="DL29" s="254">
        <v>0</v>
      </c>
      <c r="DM29" s="254">
        <v>0</v>
      </c>
      <c r="DN29" s="254">
        <v>4</v>
      </c>
      <c r="DO29" s="254">
        <v>2</v>
      </c>
      <c r="DP29" s="254">
        <v>0</v>
      </c>
      <c r="DQ29" s="254">
        <v>0</v>
      </c>
      <c r="DR29" s="254">
        <v>10</v>
      </c>
      <c r="DS29" s="254">
        <v>0</v>
      </c>
      <c r="DT29" s="254">
        <v>0</v>
      </c>
      <c r="DU29" s="254">
        <v>13</v>
      </c>
      <c r="DV29" s="254">
        <v>20</v>
      </c>
      <c r="DW29" s="125">
        <f t="shared" si="57"/>
        <v>46</v>
      </c>
      <c r="DX29" s="254">
        <v>42</v>
      </c>
      <c r="DY29" s="256">
        <v>4</v>
      </c>
      <c r="DZ29" s="120">
        <f t="shared" si="58"/>
        <v>67</v>
      </c>
      <c r="EA29" s="257">
        <f t="shared" si="59"/>
        <v>0</v>
      </c>
      <c r="EB29" s="257">
        <f t="shared" si="59"/>
        <v>0</v>
      </c>
      <c r="EC29" s="257">
        <f t="shared" si="59"/>
        <v>14</v>
      </c>
      <c r="ED29" s="257">
        <f t="shared" si="59"/>
        <v>0</v>
      </c>
      <c r="EE29" s="257">
        <f t="shared" si="59"/>
        <v>0</v>
      </c>
      <c r="EF29" s="257">
        <f t="shared" si="59"/>
        <v>15</v>
      </c>
      <c r="EG29" s="257">
        <f t="shared" si="59"/>
        <v>0</v>
      </c>
      <c r="EH29" s="257">
        <f t="shared" si="59"/>
        <v>3</v>
      </c>
      <c r="EI29" s="257">
        <f t="shared" si="59"/>
        <v>0</v>
      </c>
      <c r="EJ29" s="257">
        <f t="shared" si="59"/>
        <v>15</v>
      </c>
      <c r="EK29" s="257">
        <f t="shared" si="59"/>
        <v>0</v>
      </c>
      <c r="EL29" s="257">
        <f t="shared" si="59"/>
        <v>0</v>
      </c>
      <c r="EM29" s="257">
        <f t="shared" si="59"/>
        <v>10</v>
      </c>
      <c r="EN29" s="257">
        <f t="shared" si="59"/>
        <v>0</v>
      </c>
      <c r="EO29" s="257">
        <f t="shared" si="59"/>
        <v>10</v>
      </c>
      <c r="EP29" s="257">
        <f t="shared" si="59"/>
        <v>9</v>
      </c>
      <c r="EQ29" s="259">
        <f t="shared" si="60"/>
        <v>1</v>
      </c>
    </row>
    <row r="30" spans="1:147" x14ac:dyDescent="0.2">
      <c r="A30" s="252">
        <v>21</v>
      </c>
      <c r="B30" s="253" t="s">
        <v>249</v>
      </c>
      <c r="C30" s="252" t="s">
        <v>259</v>
      </c>
      <c r="D30" s="120">
        <f t="shared" si="27"/>
        <v>70</v>
      </c>
      <c r="E30" s="124">
        <v>0</v>
      </c>
      <c r="F30" s="254">
        <v>0</v>
      </c>
      <c r="G30" s="254">
        <v>12</v>
      </c>
      <c r="H30" s="254">
        <v>20</v>
      </c>
      <c r="I30" s="254">
        <v>0</v>
      </c>
      <c r="J30" s="254">
        <v>0</v>
      </c>
      <c r="K30" s="254">
        <v>9</v>
      </c>
      <c r="L30" s="254">
        <v>1</v>
      </c>
      <c r="M30" s="254">
        <v>0</v>
      </c>
      <c r="N30" s="254">
        <v>0</v>
      </c>
      <c r="O30" s="254">
        <v>0</v>
      </c>
      <c r="P30" s="254">
        <v>0</v>
      </c>
      <c r="Q30" s="254">
        <v>14</v>
      </c>
      <c r="R30" s="254">
        <v>1</v>
      </c>
      <c r="S30" s="125">
        <f t="shared" si="28"/>
        <v>13</v>
      </c>
      <c r="T30" s="254">
        <v>5</v>
      </c>
      <c r="U30" s="255">
        <v>8</v>
      </c>
      <c r="V30" s="120">
        <f t="shared" si="29"/>
        <v>163</v>
      </c>
      <c r="W30" s="254">
        <v>0</v>
      </c>
      <c r="X30" s="254">
        <v>0</v>
      </c>
      <c r="Y30" s="254">
        <v>15</v>
      </c>
      <c r="Z30" s="254">
        <v>19</v>
      </c>
      <c r="AA30" s="254">
        <v>0</v>
      </c>
      <c r="AB30" s="254">
        <v>0</v>
      </c>
      <c r="AC30" s="254">
        <v>17</v>
      </c>
      <c r="AD30" s="254">
        <v>2</v>
      </c>
      <c r="AE30" s="254">
        <v>0</v>
      </c>
      <c r="AF30" s="254">
        <v>0</v>
      </c>
      <c r="AG30" s="254">
        <v>0</v>
      </c>
      <c r="AH30" s="254">
        <v>0</v>
      </c>
      <c r="AI30" s="254">
        <v>47</v>
      </c>
      <c r="AJ30" s="254">
        <v>18</v>
      </c>
      <c r="AK30" s="125">
        <f t="shared" si="30"/>
        <v>45</v>
      </c>
      <c r="AL30" s="254">
        <v>45</v>
      </c>
      <c r="AM30" s="256">
        <v>0</v>
      </c>
      <c r="AN30" s="120">
        <f t="shared" si="31"/>
        <v>233</v>
      </c>
      <c r="AO30" s="257">
        <f t="shared" si="33"/>
        <v>0</v>
      </c>
      <c r="AP30" s="257">
        <f t="shared" si="33"/>
        <v>0</v>
      </c>
      <c r="AQ30" s="257">
        <f t="shared" si="33"/>
        <v>27</v>
      </c>
      <c r="AR30" s="257">
        <f t="shared" si="33"/>
        <v>39</v>
      </c>
      <c r="AS30" s="257">
        <f t="shared" si="33"/>
        <v>0</v>
      </c>
      <c r="AT30" s="257">
        <f t="shared" si="33"/>
        <v>0</v>
      </c>
      <c r="AU30" s="257">
        <f t="shared" si="33"/>
        <v>26</v>
      </c>
      <c r="AV30" s="257">
        <f t="shared" si="33"/>
        <v>3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61</v>
      </c>
      <c r="BB30" s="257">
        <f t="shared" si="33"/>
        <v>19</v>
      </c>
      <c r="BC30" s="257">
        <f t="shared" si="33"/>
        <v>58</v>
      </c>
      <c r="BD30" s="257">
        <f t="shared" si="33"/>
        <v>50</v>
      </c>
      <c r="BE30" s="258">
        <f t="shared" si="33"/>
        <v>8</v>
      </c>
      <c r="BF30" s="120">
        <f t="shared" si="34"/>
        <v>163</v>
      </c>
      <c r="BG30" s="257">
        <f t="shared" si="35"/>
        <v>0</v>
      </c>
      <c r="BH30" s="257">
        <f t="shared" si="36"/>
        <v>0</v>
      </c>
      <c r="BI30" s="257">
        <f t="shared" si="37"/>
        <v>15</v>
      </c>
      <c r="BJ30" s="257">
        <f t="shared" si="38"/>
        <v>25</v>
      </c>
      <c r="BK30" s="257">
        <f t="shared" si="39"/>
        <v>0</v>
      </c>
      <c r="BL30" s="257">
        <f t="shared" si="40"/>
        <v>0</v>
      </c>
      <c r="BM30" s="257">
        <f t="shared" si="41"/>
        <v>18</v>
      </c>
      <c r="BN30" s="257">
        <f t="shared" si="42"/>
        <v>3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36</v>
      </c>
      <c r="BT30" s="257">
        <f t="shared" si="48"/>
        <v>19</v>
      </c>
      <c r="BU30" s="257">
        <f t="shared" si="49"/>
        <v>47</v>
      </c>
      <c r="BV30" s="257">
        <f t="shared" si="50"/>
        <v>39</v>
      </c>
      <c r="BW30" s="258">
        <f t="shared" si="51"/>
        <v>8</v>
      </c>
      <c r="BX30" s="120">
        <f t="shared" si="52"/>
        <v>131</v>
      </c>
      <c r="BY30" s="254">
        <v>0</v>
      </c>
      <c r="BZ30" s="254">
        <v>0</v>
      </c>
      <c r="CA30" s="254">
        <v>12</v>
      </c>
      <c r="CB30" s="254">
        <v>17</v>
      </c>
      <c r="CC30" s="254">
        <v>0</v>
      </c>
      <c r="CD30" s="254">
        <v>0</v>
      </c>
      <c r="CE30" s="254">
        <v>16</v>
      </c>
      <c r="CF30" s="254">
        <v>2</v>
      </c>
      <c r="CG30" s="254">
        <v>0</v>
      </c>
      <c r="CH30" s="254">
        <v>0</v>
      </c>
      <c r="CI30" s="254">
        <v>0</v>
      </c>
      <c r="CJ30" s="254">
        <v>0</v>
      </c>
      <c r="CK30" s="254">
        <v>24</v>
      </c>
      <c r="CL30" s="254">
        <v>16</v>
      </c>
      <c r="CM30" s="125">
        <f t="shared" si="53"/>
        <v>44</v>
      </c>
      <c r="CN30" s="254">
        <v>37</v>
      </c>
      <c r="CO30" s="256">
        <v>7</v>
      </c>
      <c r="CP30" s="120">
        <f t="shared" si="54"/>
        <v>32</v>
      </c>
      <c r="CQ30" s="254">
        <v>0</v>
      </c>
      <c r="CR30" s="254">
        <v>0</v>
      </c>
      <c r="CS30" s="254">
        <v>3</v>
      </c>
      <c r="CT30" s="254">
        <v>8</v>
      </c>
      <c r="CU30" s="254">
        <v>0</v>
      </c>
      <c r="CV30" s="254">
        <v>0</v>
      </c>
      <c r="CW30" s="254">
        <v>2</v>
      </c>
      <c r="CX30" s="254">
        <v>1</v>
      </c>
      <c r="CY30" s="254">
        <v>0</v>
      </c>
      <c r="CZ30" s="254">
        <v>0</v>
      </c>
      <c r="DA30" s="254">
        <v>0</v>
      </c>
      <c r="DB30" s="254">
        <v>0</v>
      </c>
      <c r="DC30" s="254">
        <v>12</v>
      </c>
      <c r="DD30" s="254">
        <v>3</v>
      </c>
      <c r="DE30" s="125">
        <f t="shared" si="55"/>
        <v>3</v>
      </c>
      <c r="DF30" s="254">
        <v>2</v>
      </c>
      <c r="DG30" s="256">
        <v>1</v>
      </c>
      <c r="DH30" s="120">
        <f t="shared" si="56"/>
        <v>89</v>
      </c>
      <c r="DI30" s="254">
        <v>0</v>
      </c>
      <c r="DJ30" s="254">
        <v>0</v>
      </c>
      <c r="DK30" s="254">
        <v>3</v>
      </c>
      <c r="DL30" s="254">
        <v>8</v>
      </c>
      <c r="DM30" s="254">
        <v>0</v>
      </c>
      <c r="DN30" s="254">
        <v>0</v>
      </c>
      <c r="DO30" s="254">
        <v>7</v>
      </c>
      <c r="DP30" s="254">
        <v>1</v>
      </c>
      <c r="DQ30" s="254">
        <v>0</v>
      </c>
      <c r="DR30" s="254">
        <v>0</v>
      </c>
      <c r="DS30" s="254">
        <v>0</v>
      </c>
      <c r="DT30" s="254">
        <v>0</v>
      </c>
      <c r="DU30" s="254">
        <v>19</v>
      </c>
      <c r="DV30" s="254">
        <v>18</v>
      </c>
      <c r="DW30" s="125">
        <f t="shared" si="57"/>
        <v>33</v>
      </c>
      <c r="DX30" s="254">
        <v>32</v>
      </c>
      <c r="DY30" s="256">
        <v>1</v>
      </c>
      <c r="DZ30" s="120">
        <f t="shared" si="58"/>
        <v>70</v>
      </c>
      <c r="EA30" s="257">
        <f t="shared" si="59"/>
        <v>0</v>
      </c>
      <c r="EB30" s="257">
        <f t="shared" si="59"/>
        <v>0</v>
      </c>
      <c r="EC30" s="257">
        <f t="shared" si="59"/>
        <v>12</v>
      </c>
      <c r="ED30" s="257">
        <f t="shared" si="59"/>
        <v>14</v>
      </c>
      <c r="EE30" s="257">
        <f t="shared" si="59"/>
        <v>0</v>
      </c>
      <c r="EF30" s="257">
        <f t="shared" si="59"/>
        <v>0</v>
      </c>
      <c r="EG30" s="257">
        <f t="shared" si="59"/>
        <v>8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25</v>
      </c>
      <c r="EN30" s="257">
        <f t="shared" si="59"/>
        <v>0</v>
      </c>
      <c r="EO30" s="257">
        <f t="shared" si="59"/>
        <v>11</v>
      </c>
      <c r="EP30" s="257">
        <f t="shared" si="59"/>
        <v>11</v>
      </c>
      <c r="EQ30" s="259">
        <f t="shared" si="60"/>
        <v>0</v>
      </c>
    </row>
    <row r="31" spans="1:147" x14ac:dyDescent="0.2">
      <c r="A31" s="252">
        <v>22</v>
      </c>
      <c r="B31" s="253" t="s">
        <v>239</v>
      </c>
      <c r="C31" s="252" t="s">
        <v>260</v>
      </c>
      <c r="D31" s="120">
        <f t="shared" si="27"/>
        <v>46</v>
      </c>
      <c r="E31" s="124">
        <v>0</v>
      </c>
      <c r="F31" s="254">
        <v>1</v>
      </c>
      <c r="G31" s="254">
        <v>11</v>
      </c>
      <c r="H31" s="254">
        <v>0</v>
      </c>
      <c r="I31" s="254">
        <v>0</v>
      </c>
      <c r="J31" s="254">
        <v>9</v>
      </c>
      <c r="K31" s="254">
        <v>2</v>
      </c>
      <c r="L31" s="254">
        <v>0</v>
      </c>
      <c r="M31" s="254">
        <v>0</v>
      </c>
      <c r="N31" s="254">
        <v>7</v>
      </c>
      <c r="O31" s="254">
        <v>0</v>
      </c>
      <c r="P31" s="254">
        <v>0</v>
      </c>
      <c r="Q31" s="254">
        <v>1</v>
      </c>
      <c r="R31" s="254">
        <v>1</v>
      </c>
      <c r="S31" s="125">
        <f t="shared" si="28"/>
        <v>14</v>
      </c>
      <c r="T31" s="254">
        <v>7</v>
      </c>
      <c r="U31" s="255">
        <v>7</v>
      </c>
      <c r="V31" s="120">
        <f t="shared" si="29"/>
        <v>192</v>
      </c>
      <c r="W31" s="254">
        <v>4</v>
      </c>
      <c r="X31" s="254">
        <v>0</v>
      </c>
      <c r="Y31" s="254">
        <v>18</v>
      </c>
      <c r="Z31" s="254">
        <v>0</v>
      </c>
      <c r="AA31" s="254">
        <v>0</v>
      </c>
      <c r="AB31" s="254">
        <v>23</v>
      </c>
      <c r="AC31" s="254">
        <v>3</v>
      </c>
      <c r="AD31" s="254">
        <v>2</v>
      </c>
      <c r="AE31" s="254">
        <v>0</v>
      </c>
      <c r="AF31" s="254">
        <v>40</v>
      </c>
      <c r="AG31" s="254">
        <v>0</v>
      </c>
      <c r="AH31" s="254">
        <v>0</v>
      </c>
      <c r="AI31" s="254">
        <v>28</v>
      </c>
      <c r="AJ31" s="254">
        <v>18</v>
      </c>
      <c r="AK31" s="125">
        <f t="shared" si="30"/>
        <v>56</v>
      </c>
      <c r="AL31" s="254">
        <v>52</v>
      </c>
      <c r="AM31" s="256">
        <v>4</v>
      </c>
      <c r="AN31" s="120">
        <f t="shared" si="31"/>
        <v>238</v>
      </c>
      <c r="AO31" s="257">
        <f t="shared" si="33"/>
        <v>4</v>
      </c>
      <c r="AP31" s="257">
        <f t="shared" si="33"/>
        <v>1</v>
      </c>
      <c r="AQ31" s="257">
        <f t="shared" si="33"/>
        <v>29</v>
      </c>
      <c r="AR31" s="257">
        <f t="shared" si="33"/>
        <v>0</v>
      </c>
      <c r="AS31" s="257">
        <f t="shared" si="33"/>
        <v>0</v>
      </c>
      <c r="AT31" s="257">
        <f t="shared" si="33"/>
        <v>32</v>
      </c>
      <c r="AU31" s="257">
        <f t="shared" si="33"/>
        <v>5</v>
      </c>
      <c r="AV31" s="257">
        <f t="shared" si="33"/>
        <v>2</v>
      </c>
      <c r="AW31" s="257">
        <f t="shared" si="33"/>
        <v>0</v>
      </c>
      <c r="AX31" s="257">
        <f t="shared" si="33"/>
        <v>47</v>
      </c>
      <c r="AY31" s="257">
        <f t="shared" si="33"/>
        <v>0</v>
      </c>
      <c r="AZ31" s="257">
        <f t="shared" si="33"/>
        <v>0</v>
      </c>
      <c r="BA31" s="257">
        <f t="shared" si="33"/>
        <v>29</v>
      </c>
      <c r="BB31" s="257">
        <f t="shared" si="33"/>
        <v>19</v>
      </c>
      <c r="BC31" s="257">
        <f t="shared" si="33"/>
        <v>70</v>
      </c>
      <c r="BD31" s="257">
        <f t="shared" si="33"/>
        <v>59</v>
      </c>
      <c r="BE31" s="258">
        <f t="shared" si="33"/>
        <v>11</v>
      </c>
      <c r="BF31" s="120">
        <f t="shared" si="34"/>
        <v>142</v>
      </c>
      <c r="BG31" s="257">
        <f t="shared" si="35"/>
        <v>4</v>
      </c>
      <c r="BH31" s="257">
        <f t="shared" si="36"/>
        <v>1</v>
      </c>
      <c r="BI31" s="257">
        <f t="shared" si="37"/>
        <v>11</v>
      </c>
      <c r="BJ31" s="257">
        <f t="shared" si="38"/>
        <v>0</v>
      </c>
      <c r="BK31" s="257">
        <f t="shared" si="39"/>
        <v>0</v>
      </c>
      <c r="BL31" s="257">
        <f t="shared" si="40"/>
        <v>12</v>
      </c>
      <c r="BM31" s="257">
        <f t="shared" si="41"/>
        <v>3</v>
      </c>
      <c r="BN31" s="257">
        <f t="shared" si="42"/>
        <v>1</v>
      </c>
      <c r="BO31" s="257">
        <f t="shared" si="43"/>
        <v>0</v>
      </c>
      <c r="BP31" s="257">
        <f t="shared" si="44"/>
        <v>29</v>
      </c>
      <c r="BQ31" s="257">
        <f t="shared" si="45"/>
        <v>0</v>
      </c>
      <c r="BR31" s="257">
        <f t="shared" si="46"/>
        <v>0</v>
      </c>
      <c r="BS31" s="257">
        <f t="shared" si="47"/>
        <v>11</v>
      </c>
      <c r="BT31" s="257">
        <f t="shared" si="48"/>
        <v>19</v>
      </c>
      <c r="BU31" s="257">
        <f t="shared" si="49"/>
        <v>51</v>
      </c>
      <c r="BV31" s="257">
        <f t="shared" si="50"/>
        <v>40</v>
      </c>
      <c r="BW31" s="258">
        <f t="shared" si="51"/>
        <v>11</v>
      </c>
      <c r="BX31" s="120">
        <f t="shared" si="52"/>
        <v>113</v>
      </c>
      <c r="BY31" s="254">
        <v>1</v>
      </c>
      <c r="BZ31" s="254">
        <v>1</v>
      </c>
      <c r="CA31" s="254">
        <v>8</v>
      </c>
      <c r="CB31" s="254">
        <v>0</v>
      </c>
      <c r="CC31" s="254">
        <v>0</v>
      </c>
      <c r="CD31" s="254">
        <v>10</v>
      </c>
      <c r="CE31" s="254">
        <v>1</v>
      </c>
      <c r="CF31" s="254">
        <v>0</v>
      </c>
      <c r="CG31" s="254">
        <v>0</v>
      </c>
      <c r="CH31" s="254">
        <v>19</v>
      </c>
      <c r="CI31" s="254">
        <v>0</v>
      </c>
      <c r="CJ31" s="254">
        <v>0</v>
      </c>
      <c r="CK31" s="254">
        <v>7</v>
      </c>
      <c r="CL31" s="254">
        <v>17</v>
      </c>
      <c r="CM31" s="125">
        <f t="shared" si="53"/>
        <v>49</v>
      </c>
      <c r="CN31" s="254">
        <v>38</v>
      </c>
      <c r="CO31" s="256">
        <v>11</v>
      </c>
      <c r="CP31" s="120">
        <f t="shared" si="54"/>
        <v>29</v>
      </c>
      <c r="CQ31" s="254">
        <v>3</v>
      </c>
      <c r="CR31" s="254">
        <v>0</v>
      </c>
      <c r="CS31" s="254">
        <v>3</v>
      </c>
      <c r="CT31" s="254">
        <v>0</v>
      </c>
      <c r="CU31" s="254">
        <v>0</v>
      </c>
      <c r="CV31" s="254">
        <v>2</v>
      </c>
      <c r="CW31" s="254">
        <v>2</v>
      </c>
      <c r="CX31" s="254">
        <v>1</v>
      </c>
      <c r="CY31" s="254">
        <v>0</v>
      </c>
      <c r="CZ31" s="254">
        <v>10</v>
      </c>
      <c r="DA31" s="254">
        <v>0</v>
      </c>
      <c r="DB31" s="254">
        <v>0</v>
      </c>
      <c r="DC31" s="254">
        <v>4</v>
      </c>
      <c r="DD31" s="254">
        <v>2</v>
      </c>
      <c r="DE31" s="125">
        <f t="shared" si="55"/>
        <v>2</v>
      </c>
      <c r="DF31" s="254">
        <v>2</v>
      </c>
      <c r="DG31" s="256">
        <v>0</v>
      </c>
      <c r="DH31" s="120">
        <f t="shared" si="56"/>
        <v>96</v>
      </c>
      <c r="DI31" s="254">
        <v>1</v>
      </c>
      <c r="DJ31" s="254">
        <v>1</v>
      </c>
      <c r="DK31" s="254">
        <v>3</v>
      </c>
      <c r="DL31" s="254">
        <v>0</v>
      </c>
      <c r="DM31" s="254">
        <v>0</v>
      </c>
      <c r="DN31" s="254">
        <v>2</v>
      </c>
      <c r="DO31" s="254">
        <v>2</v>
      </c>
      <c r="DP31" s="254">
        <v>1</v>
      </c>
      <c r="DQ31" s="254">
        <v>0</v>
      </c>
      <c r="DR31" s="254">
        <v>18</v>
      </c>
      <c r="DS31" s="254">
        <v>0</v>
      </c>
      <c r="DT31" s="254">
        <v>0</v>
      </c>
      <c r="DU31" s="254">
        <v>8</v>
      </c>
      <c r="DV31" s="254">
        <v>19</v>
      </c>
      <c r="DW31" s="125">
        <f t="shared" si="57"/>
        <v>41</v>
      </c>
      <c r="DX31" s="254">
        <v>39</v>
      </c>
      <c r="DY31" s="256">
        <v>2</v>
      </c>
      <c r="DZ31" s="120">
        <f t="shared" si="58"/>
        <v>96</v>
      </c>
      <c r="EA31" s="257">
        <f t="shared" si="59"/>
        <v>0</v>
      </c>
      <c r="EB31" s="257">
        <f t="shared" si="59"/>
        <v>0</v>
      </c>
      <c r="EC31" s="257">
        <f t="shared" si="59"/>
        <v>18</v>
      </c>
      <c r="ED31" s="257">
        <f t="shared" si="59"/>
        <v>0</v>
      </c>
      <c r="EE31" s="257">
        <f t="shared" si="59"/>
        <v>0</v>
      </c>
      <c r="EF31" s="257">
        <f t="shared" si="59"/>
        <v>20</v>
      </c>
      <c r="EG31" s="257">
        <f t="shared" si="59"/>
        <v>2</v>
      </c>
      <c r="EH31" s="257">
        <f t="shared" si="59"/>
        <v>1</v>
      </c>
      <c r="EI31" s="257">
        <f t="shared" si="59"/>
        <v>0</v>
      </c>
      <c r="EJ31" s="257">
        <f t="shared" si="59"/>
        <v>18</v>
      </c>
      <c r="EK31" s="257">
        <f t="shared" si="59"/>
        <v>0</v>
      </c>
      <c r="EL31" s="257">
        <f t="shared" si="59"/>
        <v>0</v>
      </c>
      <c r="EM31" s="257">
        <f t="shared" si="59"/>
        <v>18</v>
      </c>
      <c r="EN31" s="257">
        <f t="shared" si="59"/>
        <v>0</v>
      </c>
      <c r="EO31" s="257">
        <f t="shared" si="59"/>
        <v>19</v>
      </c>
      <c r="EP31" s="257">
        <f t="shared" si="59"/>
        <v>19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6" t="s">
        <v>107</v>
      </c>
      <c r="EK77" s="406"/>
      <c r="EL77" s="406"/>
      <c r="EM77" s="406"/>
      <c r="EN77" s="406"/>
      <c r="EO77" s="406"/>
      <c r="EP77" s="406"/>
    </row>
    <row r="78" spans="1:147" ht="15" x14ac:dyDescent="0.25">
      <c r="I78" s="245"/>
      <c r="J78" s="245"/>
      <c r="EH78" s="115" t="s">
        <v>188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280">
        <v>44217</v>
      </c>
      <c r="DX80" s="134"/>
      <c r="DY80" s="134"/>
      <c r="EB80" s="133" t="s">
        <v>143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144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A77" sqref="AA77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1" t="s">
        <v>195</v>
      </c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75" t="s">
        <v>171</v>
      </c>
      <c r="AB2" s="47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6" t="s">
        <v>152</v>
      </c>
      <c r="B4" s="478" t="s">
        <v>153</v>
      </c>
      <c r="C4" s="468" t="s">
        <v>145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70"/>
      <c r="AA4" s="468" t="s">
        <v>146</v>
      </c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70"/>
    </row>
    <row r="5" spans="1:50" ht="15" customHeight="1" x14ac:dyDescent="0.25">
      <c r="A5" s="477"/>
      <c r="B5" s="479"/>
      <c r="C5" s="471" t="s">
        <v>147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3"/>
      <c r="AA5" s="471" t="s">
        <v>147</v>
      </c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2"/>
      <c r="AX5" s="473"/>
    </row>
    <row r="6" spans="1:50" s="119" customFormat="1" ht="24" customHeight="1" x14ac:dyDescent="0.2">
      <c r="A6" s="477"/>
      <c r="B6" s="480"/>
      <c r="C6" s="152" t="s">
        <v>148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160</v>
      </c>
      <c r="Q6" s="154" t="s">
        <v>39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40</v>
      </c>
      <c r="W6" s="155" t="s">
        <v>41</v>
      </c>
      <c r="X6" s="154" t="s">
        <v>42</v>
      </c>
      <c r="Y6" s="154" t="s">
        <v>165</v>
      </c>
      <c r="Z6" s="156" t="s">
        <v>166</v>
      </c>
      <c r="AA6" s="152" t="s">
        <v>148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160</v>
      </c>
      <c r="AO6" s="154" t="s">
        <v>39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40</v>
      </c>
      <c r="AU6" s="155" t="s">
        <v>41</v>
      </c>
      <c r="AV6" s="154" t="s">
        <v>42</v>
      </c>
      <c r="AW6" s="154" t="s">
        <v>165</v>
      </c>
      <c r="AX6" s="156" t="s">
        <v>166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774</v>
      </c>
      <c r="D7" s="142">
        <f t="shared" ref="D7:Z7" si="0">SUM(D8:D71)</f>
        <v>507</v>
      </c>
      <c r="E7" s="142">
        <f t="shared" si="0"/>
        <v>1</v>
      </c>
      <c r="F7" s="142">
        <f t="shared" si="0"/>
        <v>130</v>
      </c>
      <c r="G7" s="142">
        <f t="shared" si="0"/>
        <v>59</v>
      </c>
      <c r="H7" s="142">
        <f t="shared" si="0"/>
        <v>18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44</v>
      </c>
      <c r="M7" s="142">
        <f t="shared" si="0"/>
        <v>8</v>
      </c>
      <c r="N7" s="142">
        <f t="shared" si="0"/>
        <v>2</v>
      </c>
      <c r="O7" s="142">
        <f t="shared" si="0"/>
        <v>3</v>
      </c>
      <c r="P7" s="142">
        <f t="shared" si="0"/>
        <v>0</v>
      </c>
      <c r="Q7" s="126">
        <f t="shared" si="0"/>
        <v>1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163</v>
      </c>
      <c r="AB7" s="142">
        <f t="shared" ref="AB7:AX7" si="1">SUM(AB8:AB71)</f>
        <v>94</v>
      </c>
      <c r="AC7" s="142">
        <f t="shared" si="1"/>
        <v>0</v>
      </c>
      <c r="AD7" s="142">
        <f t="shared" si="1"/>
        <v>19</v>
      </c>
      <c r="AE7" s="142">
        <f t="shared" si="1"/>
        <v>41</v>
      </c>
      <c r="AF7" s="142">
        <f t="shared" si="1"/>
        <v>1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3</v>
      </c>
      <c r="AK7" s="142">
        <f t="shared" si="1"/>
        <v>2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2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1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196</v>
      </c>
      <c r="B8" s="161" t="s">
        <v>197</v>
      </c>
      <c r="C8" s="162">
        <f t="shared" ref="C8:C71" si="2">D8+E8+F8+G8+H8+I8+J8+K8+L8+M8+N8+O8+P8+Q8+R8+S8+T8+U8+V8+W8+X8+Y8+Z8</f>
        <v>38</v>
      </c>
      <c r="D8" s="163">
        <v>26</v>
      </c>
      <c r="E8" s="163"/>
      <c r="F8" s="163">
        <v>3</v>
      </c>
      <c r="G8" s="163">
        <v>4</v>
      </c>
      <c r="H8" s="163"/>
      <c r="I8" s="163"/>
      <c r="J8" s="163"/>
      <c r="K8" s="163"/>
      <c r="L8" s="163">
        <v>3</v>
      </c>
      <c r="M8" s="163">
        <v>2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7</v>
      </c>
      <c r="AB8" s="163">
        <v>5</v>
      </c>
      <c r="AC8" s="163"/>
      <c r="AD8" s="163"/>
      <c r="AE8" s="163">
        <v>2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 t="s">
        <v>198</v>
      </c>
      <c r="B9" s="165" t="s">
        <v>199</v>
      </c>
      <c r="C9" s="159">
        <f t="shared" si="2"/>
        <v>36</v>
      </c>
      <c r="D9" s="166">
        <v>22</v>
      </c>
      <c r="E9" s="166"/>
      <c r="F9" s="166">
        <v>6</v>
      </c>
      <c r="G9" s="166">
        <v>4</v>
      </c>
      <c r="H9" s="166"/>
      <c r="I9" s="166"/>
      <c r="J9" s="166"/>
      <c r="K9" s="166"/>
      <c r="L9" s="166">
        <v>4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9</v>
      </c>
      <c r="AB9" s="166">
        <v>5</v>
      </c>
      <c r="AC9" s="166"/>
      <c r="AD9" s="166">
        <v>1</v>
      </c>
      <c r="AE9" s="166">
        <v>3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 t="s">
        <v>200</v>
      </c>
      <c r="B10" s="165" t="s">
        <v>201</v>
      </c>
      <c r="C10" s="159">
        <f t="shared" ref="C10:C49" si="4">D10+E10+F10+G10+H10+I10+J10+K10+L10+M10+N10+O10+P10+Q10+R10+S10+T10+U10+V10+W10+X10+Y10+Z10</f>
        <v>25</v>
      </c>
      <c r="D10" s="166">
        <v>21</v>
      </c>
      <c r="E10" s="166"/>
      <c r="F10" s="166">
        <v>2</v>
      </c>
      <c r="G10" s="166">
        <v>2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1</v>
      </c>
      <c r="AC10" s="166"/>
      <c r="AD10" s="166">
        <v>2</v>
      </c>
      <c r="AE10" s="166">
        <v>2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 t="s">
        <v>202</v>
      </c>
      <c r="B11" s="165" t="s">
        <v>203</v>
      </c>
      <c r="C11" s="159">
        <f t="shared" si="4"/>
        <v>25</v>
      </c>
      <c r="D11" s="166">
        <v>14</v>
      </c>
      <c r="E11" s="166"/>
      <c r="F11" s="166">
        <v>7</v>
      </c>
      <c r="G11" s="166">
        <v>4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15</v>
      </c>
      <c r="AB11" s="166">
        <v>6</v>
      </c>
      <c r="AC11" s="166"/>
      <c r="AD11" s="166">
        <v>4</v>
      </c>
      <c r="AE11" s="166">
        <v>5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 t="s">
        <v>204</v>
      </c>
      <c r="B12" s="165" t="s">
        <v>205</v>
      </c>
      <c r="C12" s="159">
        <f t="shared" si="4"/>
        <v>44</v>
      </c>
      <c r="D12" s="166">
        <v>31</v>
      </c>
      <c r="E12" s="166"/>
      <c r="F12" s="166">
        <v>8</v>
      </c>
      <c r="G12" s="166">
        <v>3</v>
      </c>
      <c r="H12" s="166">
        <v>1</v>
      </c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9</v>
      </c>
      <c r="AB12" s="166">
        <v>5</v>
      </c>
      <c r="AC12" s="166"/>
      <c r="AD12" s="166">
        <v>2</v>
      </c>
      <c r="AE12" s="166">
        <v>2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 t="s">
        <v>206</v>
      </c>
      <c r="B13" s="165" t="s">
        <v>207</v>
      </c>
      <c r="C13" s="159">
        <f t="shared" si="4"/>
        <v>27</v>
      </c>
      <c r="D13" s="166">
        <v>14</v>
      </c>
      <c r="E13" s="166"/>
      <c r="F13" s="166">
        <v>7</v>
      </c>
      <c r="G13" s="166">
        <v>5</v>
      </c>
      <c r="H13" s="166"/>
      <c r="I13" s="166"/>
      <c r="J13" s="166"/>
      <c r="K13" s="166"/>
      <c r="L13" s="166">
        <v>1</v>
      </c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5</v>
      </c>
      <c r="AB13" s="166">
        <v>2</v>
      </c>
      <c r="AC13" s="166"/>
      <c r="AD13" s="166">
        <v>1</v>
      </c>
      <c r="AE13" s="166">
        <v>1</v>
      </c>
      <c r="AF13" s="166"/>
      <c r="AG13" s="166"/>
      <c r="AH13" s="166"/>
      <c r="AI13" s="166"/>
      <c r="AJ13" s="166">
        <v>1</v>
      </c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 t="s">
        <v>208</v>
      </c>
      <c r="B14" s="165" t="s">
        <v>209</v>
      </c>
      <c r="C14" s="159">
        <f t="shared" si="4"/>
        <v>43</v>
      </c>
      <c r="D14" s="166">
        <v>30</v>
      </c>
      <c r="E14" s="166"/>
      <c r="F14" s="166">
        <v>7</v>
      </c>
      <c r="G14" s="166">
        <v>2</v>
      </c>
      <c r="H14" s="166">
        <v>1</v>
      </c>
      <c r="I14" s="166"/>
      <c r="J14" s="166"/>
      <c r="K14" s="166"/>
      <c r="L14" s="166">
        <v>2</v>
      </c>
      <c r="M14" s="166">
        <v>1</v>
      </c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11</v>
      </c>
      <c r="AB14" s="166">
        <v>4</v>
      </c>
      <c r="AC14" s="166"/>
      <c r="AD14" s="166">
        <v>2</v>
      </c>
      <c r="AE14" s="166">
        <v>1</v>
      </c>
      <c r="AF14" s="166">
        <v>1</v>
      </c>
      <c r="AG14" s="166"/>
      <c r="AH14" s="166"/>
      <c r="AI14" s="166"/>
      <c r="AJ14" s="166">
        <v>1</v>
      </c>
      <c r="AK14" s="166">
        <v>2</v>
      </c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 t="s">
        <v>210</v>
      </c>
      <c r="B15" s="165" t="s">
        <v>211</v>
      </c>
      <c r="C15" s="159">
        <f t="shared" si="4"/>
        <v>39</v>
      </c>
      <c r="D15" s="166">
        <v>29</v>
      </c>
      <c r="E15" s="166"/>
      <c r="F15" s="166">
        <v>4</v>
      </c>
      <c r="G15" s="166">
        <v>2</v>
      </c>
      <c r="H15" s="166"/>
      <c r="I15" s="166"/>
      <c r="J15" s="166"/>
      <c r="K15" s="166"/>
      <c r="L15" s="166">
        <v>3</v>
      </c>
      <c r="M15" s="166"/>
      <c r="N15" s="166"/>
      <c r="O15" s="166"/>
      <c r="P15" s="166"/>
      <c r="Q15" s="143"/>
      <c r="R15" s="143"/>
      <c r="S15" s="143">
        <v>1</v>
      </c>
      <c r="T15" s="143"/>
      <c r="U15" s="143"/>
      <c r="V15" s="143"/>
      <c r="W15" s="143"/>
      <c r="X15" s="143"/>
      <c r="Y15" s="143"/>
      <c r="Z15" s="144"/>
      <c r="AA15" s="159">
        <f t="shared" si="5"/>
        <v>3</v>
      </c>
      <c r="AB15" s="166">
        <v>2</v>
      </c>
      <c r="AC15" s="166"/>
      <c r="AD15" s="166"/>
      <c r="AE15" s="166">
        <v>1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 t="s">
        <v>212</v>
      </c>
      <c r="B16" s="165" t="s">
        <v>213</v>
      </c>
      <c r="C16" s="159">
        <f t="shared" si="4"/>
        <v>38</v>
      </c>
      <c r="D16" s="166">
        <v>26</v>
      </c>
      <c r="E16" s="166"/>
      <c r="F16" s="166">
        <v>3</v>
      </c>
      <c r="G16" s="166">
        <v>4</v>
      </c>
      <c r="H16" s="166">
        <v>2</v>
      </c>
      <c r="I16" s="166"/>
      <c r="J16" s="166"/>
      <c r="K16" s="166"/>
      <c r="L16" s="166">
        <v>2</v>
      </c>
      <c r="M16" s="166"/>
      <c r="N16" s="166"/>
      <c r="O16" s="166">
        <v>1</v>
      </c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6</v>
      </c>
      <c r="AB16" s="166">
        <v>3</v>
      </c>
      <c r="AC16" s="166"/>
      <c r="AD16" s="166">
        <v>2</v>
      </c>
      <c r="AE16" s="166">
        <v>1</v>
      </c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 t="s">
        <v>214</v>
      </c>
      <c r="B17" s="165" t="s">
        <v>215</v>
      </c>
      <c r="C17" s="159">
        <f t="shared" si="4"/>
        <v>42</v>
      </c>
      <c r="D17" s="166">
        <v>35</v>
      </c>
      <c r="E17" s="166"/>
      <c r="F17" s="166">
        <v>2</v>
      </c>
      <c r="G17" s="166">
        <v>1</v>
      </c>
      <c r="H17" s="166"/>
      <c r="I17" s="166"/>
      <c r="J17" s="166"/>
      <c r="K17" s="166"/>
      <c r="L17" s="166">
        <v>3</v>
      </c>
      <c r="M17" s="166"/>
      <c r="N17" s="166"/>
      <c r="O17" s="166">
        <v>1</v>
      </c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6</v>
      </c>
      <c r="AB17" s="166">
        <v>6</v>
      </c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 t="s">
        <v>216</v>
      </c>
      <c r="B18" s="165" t="s">
        <v>217</v>
      </c>
      <c r="C18" s="159">
        <f t="shared" si="4"/>
        <v>45</v>
      </c>
      <c r="D18" s="166">
        <v>26</v>
      </c>
      <c r="E18" s="166"/>
      <c r="F18" s="166">
        <v>8</v>
      </c>
      <c r="G18" s="166">
        <v>2</v>
      </c>
      <c r="H18" s="166">
        <v>2</v>
      </c>
      <c r="I18" s="166"/>
      <c r="J18" s="166"/>
      <c r="K18" s="166"/>
      <c r="L18" s="166">
        <v>7</v>
      </c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5</v>
      </c>
      <c r="AB18" s="166">
        <v>3</v>
      </c>
      <c r="AC18" s="166"/>
      <c r="AD18" s="166"/>
      <c r="AE18" s="166">
        <v>2</v>
      </c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 t="s">
        <v>218</v>
      </c>
      <c r="B19" s="165" t="s">
        <v>219</v>
      </c>
      <c r="C19" s="159">
        <f t="shared" si="4"/>
        <v>28</v>
      </c>
      <c r="D19" s="166">
        <v>17</v>
      </c>
      <c r="E19" s="166"/>
      <c r="F19" s="166">
        <v>4</v>
      </c>
      <c r="G19" s="166">
        <v>5</v>
      </c>
      <c r="H19" s="166"/>
      <c r="I19" s="166"/>
      <c r="J19" s="166"/>
      <c r="K19" s="166"/>
      <c r="L19" s="166">
        <v>2</v>
      </c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12</v>
      </c>
      <c r="AB19" s="166">
        <v>6</v>
      </c>
      <c r="AC19" s="166"/>
      <c r="AD19" s="166">
        <v>1</v>
      </c>
      <c r="AE19" s="166">
        <v>3</v>
      </c>
      <c r="AF19" s="166"/>
      <c r="AG19" s="166"/>
      <c r="AH19" s="166"/>
      <c r="AI19" s="166"/>
      <c r="AJ19" s="166">
        <v>1</v>
      </c>
      <c r="AK19" s="166"/>
      <c r="AL19" s="166"/>
      <c r="AM19" s="166"/>
      <c r="AN19" s="166"/>
      <c r="AO19" s="143"/>
      <c r="AP19" s="143"/>
      <c r="AQ19" s="143"/>
      <c r="AR19" s="143"/>
      <c r="AS19" s="143">
        <v>1</v>
      </c>
      <c r="AT19" s="143"/>
      <c r="AU19" s="143"/>
      <c r="AV19" s="143"/>
      <c r="AW19" s="143"/>
      <c r="AX19" s="144"/>
    </row>
    <row r="20" spans="1:50" x14ac:dyDescent="0.25">
      <c r="A20" s="141" t="s">
        <v>220</v>
      </c>
      <c r="B20" s="165" t="s">
        <v>221</v>
      </c>
      <c r="C20" s="159">
        <f t="shared" si="4"/>
        <v>35</v>
      </c>
      <c r="D20" s="166">
        <v>21</v>
      </c>
      <c r="E20" s="166"/>
      <c r="F20" s="166">
        <v>7</v>
      </c>
      <c r="G20" s="166">
        <v>3</v>
      </c>
      <c r="H20" s="166">
        <v>2</v>
      </c>
      <c r="I20" s="166"/>
      <c r="J20" s="166"/>
      <c r="K20" s="166"/>
      <c r="L20" s="166">
        <v>1</v>
      </c>
      <c r="M20" s="166">
        <v>1</v>
      </c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11</v>
      </c>
      <c r="AB20" s="166">
        <v>3</v>
      </c>
      <c r="AC20" s="166"/>
      <c r="AD20" s="166">
        <v>1</v>
      </c>
      <c r="AE20" s="166">
        <v>5</v>
      </c>
      <c r="AF20" s="166"/>
      <c r="AG20" s="166"/>
      <c r="AH20" s="166"/>
      <c r="AI20" s="166"/>
      <c r="AJ20" s="166"/>
      <c r="AK20" s="166"/>
      <c r="AL20" s="166"/>
      <c r="AM20" s="166"/>
      <c r="AN20" s="166"/>
      <c r="AO20" s="143">
        <v>2</v>
      </c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 t="s">
        <v>222</v>
      </c>
      <c r="B21" s="165" t="s">
        <v>223</v>
      </c>
      <c r="C21" s="159">
        <f t="shared" si="4"/>
        <v>52</v>
      </c>
      <c r="D21" s="166">
        <v>36</v>
      </c>
      <c r="E21" s="166"/>
      <c r="F21" s="166">
        <v>8</v>
      </c>
      <c r="G21" s="166">
        <v>3</v>
      </c>
      <c r="H21" s="166">
        <v>1</v>
      </c>
      <c r="I21" s="166"/>
      <c r="J21" s="166"/>
      <c r="K21" s="166"/>
      <c r="L21" s="166">
        <v>3</v>
      </c>
      <c r="M21" s="166"/>
      <c r="N21" s="166">
        <v>1</v>
      </c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7</v>
      </c>
      <c r="AB21" s="166">
        <v>4</v>
      </c>
      <c r="AC21" s="166"/>
      <c r="AD21" s="166">
        <v>1</v>
      </c>
      <c r="AE21" s="166">
        <v>2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 t="s">
        <v>224</v>
      </c>
      <c r="B22" s="165" t="s">
        <v>225</v>
      </c>
      <c r="C22" s="159">
        <f t="shared" si="4"/>
        <v>22</v>
      </c>
      <c r="D22" s="166">
        <v>15</v>
      </c>
      <c r="E22" s="166">
        <v>1</v>
      </c>
      <c r="F22" s="166">
        <v>2</v>
      </c>
      <c r="G22" s="166">
        <v>2</v>
      </c>
      <c r="H22" s="166"/>
      <c r="I22" s="166"/>
      <c r="J22" s="166"/>
      <c r="K22" s="166"/>
      <c r="L22" s="166"/>
      <c r="M22" s="166">
        <v>1</v>
      </c>
      <c r="N22" s="166"/>
      <c r="O22" s="166"/>
      <c r="P22" s="166"/>
      <c r="Q22" s="143">
        <v>1</v>
      </c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 t="s">
        <v>226</v>
      </c>
      <c r="B23" s="165" t="s">
        <v>227</v>
      </c>
      <c r="C23" s="159">
        <f t="shared" si="4"/>
        <v>36</v>
      </c>
      <c r="D23" s="166">
        <v>24</v>
      </c>
      <c r="E23" s="166"/>
      <c r="F23" s="166">
        <v>7</v>
      </c>
      <c r="G23" s="166">
        <v>2</v>
      </c>
      <c r="H23" s="166">
        <v>1</v>
      </c>
      <c r="I23" s="166"/>
      <c r="J23" s="166"/>
      <c r="K23" s="166"/>
      <c r="L23" s="166"/>
      <c r="M23" s="166">
        <v>1</v>
      </c>
      <c r="N23" s="166">
        <v>1</v>
      </c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5</v>
      </c>
      <c r="AB23" s="166">
        <v>1</v>
      </c>
      <c r="AC23" s="166"/>
      <c r="AD23" s="166">
        <v>1</v>
      </c>
      <c r="AE23" s="166">
        <v>3</v>
      </c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 t="s">
        <v>228</v>
      </c>
      <c r="B24" s="165" t="s">
        <v>229</v>
      </c>
      <c r="C24" s="159">
        <f t="shared" si="4"/>
        <v>33</v>
      </c>
      <c r="D24" s="166">
        <v>20</v>
      </c>
      <c r="E24" s="166"/>
      <c r="F24" s="166">
        <v>6</v>
      </c>
      <c r="G24" s="166">
        <v>4</v>
      </c>
      <c r="H24" s="166">
        <v>1</v>
      </c>
      <c r="I24" s="166"/>
      <c r="J24" s="166"/>
      <c r="K24" s="166"/>
      <c r="L24" s="166">
        <v>2</v>
      </c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3</v>
      </c>
      <c r="AB24" s="166">
        <v>3</v>
      </c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 t="s">
        <v>230</v>
      </c>
      <c r="B25" s="165" t="s">
        <v>231</v>
      </c>
      <c r="C25" s="159">
        <f t="shared" si="4"/>
        <v>35</v>
      </c>
      <c r="D25" s="166">
        <v>21</v>
      </c>
      <c r="E25" s="166"/>
      <c r="F25" s="166">
        <v>7</v>
      </c>
      <c r="G25" s="166">
        <v>2</v>
      </c>
      <c r="H25" s="166">
        <v>2</v>
      </c>
      <c r="I25" s="166"/>
      <c r="J25" s="166"/>
      <c r="K25" s="166"/>
      <c r="L25" s="166">
        <v>3</v>
      </c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14</v>
      </c>
      <c r="AB25" s="166">
        <v>11</v>
      </c>
      <c r="AC25" s="166"/>
      <c r="AD25" s="166"/>
      <c r="AE25" s="166">
        <v>3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 t="s">
        <v>232</v>
      </c>
      <c r="B26" s="165" t="s">
        <v>233</v>
      </c>
      <c r="C26" s="159">
        <f t="shared" si="4"/>
        <v>32</v>
      </c>
      <c r="D26" s="166">
        <v>17</v>
      </c>
      <c r="E26" s="166"/>
      <c r="F26" s="166">
        <v>11</v>
      </c>
      <c r="G26" s="166"/>
      <c r="H26" s="166">
        <v>1</v>
      </c>
      <c r="I26" s="166"/>
      <c r="J26" s="166"/>
      <c r="K26" s="166"/>
      <c r="L26" s="166">
        <v>3</v>
      </c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12</v>
      </c>
      <c r="AB26" s="166">
        <v>11</v>
      </c>
      <c r="AC26" s="166"/>
      <c r="AD26" s="166"/>
      <c r="AE26" s="166">
        <v>1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 t="s">
        <v>234</v>
      </c>
      <c r="B27" s="165" t="s">
        <v>235</v>
      </c>
      <c r="C27" s="159">
        <f t="shared" si="4"/>
        <v>39</v>
      </c>
      <c r="D27" s="166">
        <v>21</v>
      </c>
      <c r="E27" s="166"/>
      <c r="F27" s="166">
        <v>11</v>
      </c>
      <c r="G27" s="166">
        <v>3</v>
      </c>
      <c r="H27" s="166">
        <v>2</v>
      </c>
      <c r="I27" s="166"/>
      <c r="J27" s="166"/>
      <c r="K27" s="166"/>
      <c r="L27" s="166">
        <v>1</v>
      </c>
      <c r="M27" s="166"/>
      <c r="N27" s="166"/>
      <c r="O27" s="166">
        <v>1</v>
      </c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8</v>
      </c>
      <c r="AB27" s="166">
        <v>4</v>
      </c>
      <c r="AC27" s="166"/>
      <c r="AD27" s="166">
        <v>1</v>
      </c>
      <c r="AE27" s="166">
        <v>3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 t="s">
        <v>236</v>
      </c>
      <c r="B28" s="165" t="s">
        <v>237</v>
      </c>
      <c r="C28" s="159">
        <f t="shared" si="4"/>
        <v>43</v>
      </c>
      <c r="D28" s="166">
        <v>30</v>
      </c>
      <c r="E28" s="166"/>
      <c r="F28" s="166">
        <v>7</v>
      </c>
      <c r="G28" s="166">
        <v>1</v>
      </c>
      <c r="H28" s="166">
        <v>2</v>
      </c>
      <c r="I28" s="166"/>
      <c r="J28" s="166"/>
      <c r="K28" s="166"/>
      <c r="L28" s="166">
        <v>3</v>
      </c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6</v>
      </c>
      <c r="AB28" s="166">
        <v>5</v>
      </c>
      <c r="AC28" s="166"/>
      <c r="AD28" s="166"/>
      <c r="AE28" s="166">
        <v>1</v>
      </c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 t="s">
        <v>238</v>
      </c>
      <c r="B29" s="165" t="s">
        <v>239</v>
      </c>
      <c r="C29" s="159">
        <f t="shared" si="4"/>
        <v>17</v>
      </c>
      <c r="D29" s="166">
        <v>11</v>
      </c>
      <c r="E29" s="166"/>
      <c r="F29" s="166">
        <v>3</v>
      </c>
      <c r="G29" s="166">
        <v>1</v>
      </c>
      <c r="H29" s="166"/>
      <c r="I29" s="166"/>
      <c r="J29" s="166"/>
      <c r="K29" s="166"/>
      <c r="L29" s="166"/>
      <c r="M29" s="166">
        <v>2</v>
      </c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4</v>
      </c>
      <c r="AB29" s="166">
        <v>4</v>
      </c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4" t="s">
        <v>107</v>
      </c>
      <c r="AQ73" s="474"/>
      <c r="AR73" s="474"/>
      <c r="AS73" s="474"/>
      <c r="AT73" s="474"/>
      <c r="AU73" s="474"/>
      <c r="AV73" s="474"/>
      <c r="AW73" s="474"/>
      <c r="AX73" s="474"/>
    </row>
    <row r="74" spans="1:50" ht="12.75" customHeight="1" x14ac:dyDescent="0.25">
      <c r="AM74" s="213" t="s">
        <v>188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266</v>
      </c>
      <c r="AB76" s="132"/>
      <c r="AC76" s="132"/>
      <c r="AD76" s="133" t="s">
        <v>150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151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1" spans="2:50" x14ac:dyDescent="0.25">
      <c r="B81" t="s">
        <v>240</v>
      </c>
    </row>
    <row r="83" spans="2:50" ht="15.75" x14ac:dyDescent="0.25">
      <c r="B83" s="172"/>
    </row>
    <row r="84" spans="2:50" x14ac:dyDescent="0.25">
      <c r="B84" s="173"/>
    </row>
    <row r="85" spans="2:50" x14ac:dyDescent="0.25">
      <c r="B85" s="173"/>
    </row>
    <row r="86" spans="2:50" x14ac:dyDescent="0.25">
      <c r="B86" s="173"/>
    </row>
    <row r="87" spans="2:50" x14ac:dyDescent="0.25"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467"/>
      <c r="Q87" s="467"/>
      <c r="R87" s="467"/>
      <c r="S87" s="467"/>
      <c r="T87" s="467"/>
      <c r="U87" s="467"/>
      <c r="V87" s="467"/>
      <c r="W87" s="467"/>
      <c r="X87" s="467"/>
    </row>
    <row r="88" spans="2:50" x14ac:dyDescent="0.25"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467"/>
      <c r="W88" s="467"/>
      <c r="X88" s="467"/>
    </row>
    <row r="89" spans="2:50" ht="30.75" customHeight="1" x14ac:dyDescent="0.25">
      <c r="B89" s="466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5"/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</row>
    <row r="91" spans="2:50" x14ac:dyDescent="0.25">
      <c r="B91" s="465"/>
      <c r="C91" s="465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465"/>
    </row>
    <row r="92" spans="2:50" x14ac:dyDescent="0.25">
      <c r="B92" s="465"/>
      <c r="C92" s="465"/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5"/>
      <c r="S92" s="465"/>
      <c r="T92" s="465"/>
      <c r="U92" s="465"/>
      <c r="V92" s="465"/>
      <c r="W92" s="465"/>
      <c r="X92" s="465"/>
    </row>
    <row r="93" spans="2:50" x14ac:dyDescent="0.25">
      <c r="B93" s="465"/>
      <c r="C93" s="465"/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5"/>
      <c r="W93" s="465"/>
      <c r="X93" s="465"/>
    </row>
    <row r="94" spans="2:50" x14ac:dyDescent="0.25">
      <c r="B94" s="465"/>
      <c r="C94" s="465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  <c r="V94" s="465"/>
      <c r="W94" s="465"/>
      <c r="X94" s="465"/>
    </row>
    <row r="95" spans="2:50" x14ac:dyDescent="0.25">
      <c r="B95" s="465"/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</row>
    <row r="96" spans="2:50" ht="26.25" customHeight="1" x14ac:dyDescent="0.25">
      <c r="B96" s="466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467"/>
      <c r="Q96" s="467"/>
      <c r="R96" s="467"/>
      <c r="S96" s="467"/>
      <c r="T96" s="467"/>
      <c r="U96" s="467"/>
      <c r="V96" s="467"/>
      <c r="W96" s="467"/>
      <c r="X96" s="467"/>
    </row>
    <row r="97" spans="2:24" x14ac:dyDescent="0.25">
      <c r="B97" s="465"/>
      <c r="C97" s="465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</row>
    <row r="98" spans="2:24" x14ac:dyDescent="0.25"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</row>
    <row r="99" spans="2:24" x14ac:dyDescent="0.25">
      <c r="B99" s="465"/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465"/>
      <c r="R99" s="465"/>
      <c r="S99" s="465"/>
      <c r="T99" s="465"/>
      <c r="U99" s="465"/>
      <c r="V99" s="465"/>
      <c r="W99" s="465"/>
      <c r="X99" s="465"/>
    </row>
    <row r="100" spans="2:24" x14ac:dyDescent="0.25">
      <c r="B100" s="465"/>
      <c r="C100" s="465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</row>
    <row r="101" spans="2:24" x14ac:dyDescent="0.25">
      <c r="B101" s="465"/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</row>
    <row r="102" spans="2:24" ht="42" customHeight="1" x14ac:dyDescent="0.25">
      <c r="B102" s="466"/>
      <c r="C102" s="467"/>
      <c r="D102" s="467"/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</row>
    <row r="103" spans="2:24" x14ac:dyDescent="0.25">
      <c r="B103" s="465"/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  <c r="V103" s="465"/>
      <c r="W103" s="465"/>
      <c r="X103" s="465"/>
    </row>
    <row r="104" spans="2:24" x14ac:dyDescent="0.25">
      <c r="B104" s="465"/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</row>
    <row r="105" spans="2:24" x14ac:dyDescent="0.25">
      <c r="B105" s="465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</row>
    <row r="106" spans="2:24" x14ac:dyDescent="0.25">
      <c r="B106" s="465"/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</row>
    <row r="107" spans="2:24" x14ac:dyDescent="0.25">
      <c r="B107" s="465"/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5"/>
      <c r="W107" s="465"/>
      <c r="X107" s="465"/>
    </row>
    <row r="108" spans="2:24" ht="25.5" customHeight="1" x14ac:dyDescent="0.25">
      <c r="B108" s="466"/>
      <c r="C108" s="467"/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</row>
    <row r="109" spans="2:24" x14ac:dyDescent="0.25"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</row>
    <row r="110" spans="2:24" x14ac:dyDescent="0.25"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</row>
    <row r="111" spans="2:24" ht="24.75" customHeight="1" x14ac:dyDescent="0.25">
      <c r="B111" s="465"/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</row>
    <row r="112" spans="2:24" x14ac:dyDescent="0.25">
      <c r="B112" s="465"/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</row>
    <row r="113" spans="2:24" x14ac:dyDescent="0.25">
      <c r="B113" s="465"/>
      <c r="C113" s="465"/>
      <c r="D113" s="465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Miglena Naydenova</cp:lastModifiedBy>
  <cp:lastPrinted>2021-01-21T12:13:27Z</cp:lastPrinted>
  <dcterms:created xsi:type="dcterms:W3CDTF">2015-05-19T09:42:30Z</dcterms:created>
  <dcterms:modified xsi:type="dcterms:W3CDTF">2021-07-19T10:40:23Z</dcterms:modified>
</cp:coreProperties>
</file>